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2020\Planilha Transparência\Novembro 2020\"/>
    </mc:Choice>
  </mc:AlternateContent>
  <xr:revisionPtr revIDLastSave="0" documentId="13_ncr:1_{A29A7F26-AA84-44DB-B235-16CA759CCE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sumo da Folha de nov" sheetId="1" r:id="rId1"/>
  </sheets>
  <calcPr calcId="181029"/>
</workbook>
</file>

<file path=xl/calcChain.xml><?xml version="1.0" encoding="utf-8"?>
<calcChain xmlns="http://schemas.openxmlformats.org/spreadsheetml/2006/main">
  <c r="BG271" i="1" l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" i="1"/>
  <c r="AS271" i="1" s="1"/>
</calcChain>
</file>

<file path=xl/sharedStrings.xml><?xml version="1.0" encoding="utf-8"?>
<sst xmlns="http://schemas.openxmlformats.org/spreadsheetml/2006/main" count="598" uniqueCount="390">
  <si>
    <t>Código</t>
  </si>
  <si>
    <t>Matrícula</t>
  </si>
  <si>
    <t>Nome</t>
  </si>
  <si>
    <t>Cargo</t>
  </si>
  <si>
    <t>Salario</t>
  </si>
  <si>
    <t>Sal. Mater.</t>
  </si>
  <si>
    <t>Ferias Vencidas</t>
  </si>
  <si>
    <t>1/3 Ferias</t>
  </si>
  <si>
    <t>Desc. Ferias</t>
  </si>
  <si>
    <t>Des Ad 13 Sa</t>
  </si>
  <si>
    <t>Saldo Salario</t>
  </si>
  <si>
    <t>Dif. Férias</t>
  </si>
  <si>
    <t>Hora Extra 50%</t>
  </si>
  <si>
    <t>Insalub. 40%</t>
  </si>
  <si>
    <t>Adic. Noturno</t>
  </si>
  <si>
    <t>Grat Funcao</t>
  </si>
  <si>
    <t>Pensao Familiar</t>
  </si>
  <si>
    <t>P Alim Ferias</t>
  </si>
  <si>
    <t>Serv. Prestados</t>
  </si>
  <si>
    <t>Salário Família</t>
  </si>
  <si>
    <t>DSR</t>
  </si>
  <si>
    <t>DSR1</t>
  </si>
  <si>
    <t>Desc. INSS</t>
  </si>
  <si>
    <t>Desc  INSS 13 Sa</t>
  </si>
  <si>
    <t>INSS Cont. Ind</t>
  </si>
  <si>
    <t>Desc. IRRF</t>
  </si>
  <si>
    <t>Insuf. S. Mes</t>
  </si>
  <si>
    <t>Insuf. SM. Ant.</t>
  </si>
  <si>
    <t>13 Sal Rescisao</t>
  </si>
  <si>
    <t>Ferias</t>
  </si>
  <si>
    <t>1/3 Ab. Ob. Fer</t>
  </si>
  <si>
    <t>Abono Pecuniário</t>
  </si>
  <si>
    <t>Desc. IRRF Feri</t>
  </si>
  <si>
    <t>1/3 Adic. Abono</t>
  </si>
  <si>
    <t>AUXILIO ALIMENTACAO</t>
  </si>
  <si>
    <t>AECO MENSALIDADE</t>
  </si>
  <si>
    <t>VENC COMISSIONADO</t>
  </si>
  <si>
    <t>ANUENIO 4%</t>
  </si>
  <si>
    <t>ANUENIO 9%</t>
  </si>
  <si>
    <t>EMP. C.E.F (CAIXA)</t>
  </si>
  <si>
    <t>EMP. C.E.F (CAIXA) 2</t>
  </si>
  <si>
    <t>EMP. C.E.F (CAIXA) 3</t>
  </si>
  <si>
    <t>EMP B.BRASIL 1</t>
  </si>
  <si>
    <t>EMP. B. BRASIL 2</t>
  </si>
  <si>
    <t>SUBST FUNCAO</t>
  </si>
  <si>
    <t>ANUENIO 3%</t>
  </si>
  <si>
    <t>SEGURO ITAVIDA</t>
  </si>
  <si>
    <t>HORA EXT INTRA JOR</t>
  </si>
  <si>
    <t>DSR H E INTRA JORNAD</t>
  </si>
  <si>
    <t>PERICULOSIDADE</t>
  </si>
  <si>
    <t>ANUENIO 10%</t>
  </si>
  <si>
    <t>ADIANT DE FERIAS</t>
  </si>
  <si>
    <t>ANUENIO 7%</t>
  </si>
  <si>
    <t>Anuenio 5%</t>
  </si>
  <si>
    <t>ANUENIO 11%</t>
  </si>
  <si>
    <t>Outro desc autorizad</t>
  </si>
  <si>
    <t>ANUENIO 1%</t>
  </si>
  <si>
    <t>Liquido</t>
  </si>
  <si>
    <t>ACLEOMAR LIMA DE SANTANA</t>
  </si>
  <si>
    <t>MAGAREFE</t>
  </si>
  <si>
    <t>ADEMAR MADEIRA DE SOUSA FILHO</t>
  </si>
  <si>
    <t>ADRIANA DOS PRAZERES BARBOSA</t>
  </si>
  <si>
    <t>PSICOLOGO</t>
  </si>
  <si>
    <t>ADRIELLY DOS SANTOS NASCIMENTO</t>
  </si>
  <si>
    <t>AGENTE ADMINISTRATIVO</t>
  </si>
  <si>
    <t>ADSON JOSE QUEIROZ MARINHO</t>
  </si>
  <si>
    <t>AUXILIAR DE PRODUCAO</t>
  </si>
  <si>
    <t>AGMAEL SOUZA MOURA</t>
  </si>
  <si>
    <t>AIMEE LEITAO CRUZ</t>
  </si>
  <si>
    <t xml:space="preserve">JOVEM APRENDIZ </t>
  </si>
  <si>
    <t>AIRTON LOPES DE CARVALHO</t>
  </si>
  <si>
    <t>ASSISTENTE ADMINISTRATIVO</t>
  </si>
  <si>
    <t>AIZIO ANDRADE DE SOUZA</t>
  </si>
  <si>
    <t>ALDENIR DE JESUS VIDAL MEDEIROS</t>
  </si>
  <si>
    <t>AUXILIAR DE SERVICOS GERAIS</t>
  </si>
  <si>
    <t>ALDILENE VIDAL OLIVEIRA SERRA</t>
  </si>
  <si>
    <t>DAI-3 CHEFE DIVISIONAL DE CAPTAÇÃO DE RECURSOS</t>
  </si>
  <si>
    <t>ALEKSANDERK LIMA LEÃO PEREIRA</t>
  </si>
  <si>
    <t>ALEX HENRIQUE RUFINO LEAO</t>
  </si>
  <si>
    <t>ALEX MARQUES DA SILVA</t>
  </si>
  <si>
    <t>TECNICO EM SEGURANCA DO TRABALHO</t>
  </si>
  <si>
    <t>ALEX OLIVEIRA TAVORA</t>
  </si>
  <si>
    <t>ADVOGADO</t>
  </si>
  <si>
    <t>ALEXANDRE DOS REIS DIAS</t>
  </si>
  <si>
    <t>ASSISTENTE DE INFORMATICA</t>
  </si>
  <si>
    <t>ALEXSANDRO RODRIGUES SILVA TORRES</t>
  </si>
  <si>
    <t>ALFREDO MELO DE SOUZA</t>
  </si>
  <si>
    <t>ALISON DA SILVA ALMEIDA</t>
  </si>
  <si>
    <t>ALUIZIO BEZERRA FEITOSA</t>
  </si>
  <si>
    <t>ANALISTA DE RECURSOS HUMANOS</t>
  </si>
  <si>
    <t>ALZANIR MESQUITA DE CAMPOS</t>
  </si>
  <si>
    <t>ATI ASSESSOR DIVISIONAL DE FINANÇAS</t>
  </si>
  <si>
    <t>ANA CAROLINA MARREIRO PRESTES</t>
  </si>
  <si>
    <t>DAI-2 ASSESSOR DE DIRETORIA</t>
  </si>
  <si>
    <t>ANA CLEUDE SILVA DE SOUZA</t>
  </si>
  <si>
    <t>AUXILIAR DE SERVICOS GERAIS 2</t>
  </si>
  <si>
    <t>ANASTASE VAPTISTIS PAPOORTZIS</t>
  </si>
  <si>
    <t>DIRETOR PRESIDENTE</t>
  </si>
  <si>
    <t>CONSELHEIRO ADMINISTRATIVO</t>
  </si>
  <si>
    <t>ANDERSON PEREIRA DE OLIVEIRA</t>
  </si>
  <si>
    <t>ANDRE CARVALHO CAMARGO</t>
  </si>
  <si>
    <t>TECNICO EM MANUTENCAO ELETRICA</t>
  </si>
  <si>
    <t>ANDRESSA PINHEIRO DE FRANCA</t>
  </si>
  <si>
    <t>ANDRYO FRANSHOAR BARRETO DE MATTOS</t>
  </si>
  <si>
    <t>ANGELA MARIA BENTO DA SILVA</t>
  </si>
  <si>
    <t>ANGELA MARIA DE OLIVEIRA LIMA</t>
  </si>
  <si>
    <t>ANNE ERICA DE SOUZA MATOS</t>
  </si>
  <si>
    <t>CONSELHO FISCAL</t>
  </si>
  <si>
    <t>ANTONIO JERSON OLIVEIRA REGO</t>
  </si>
  <si>
    <t>ANTONIO MANOEL MOURA CRUZ</t>
  </si>
  <si>
    <t>VIGIA</t>
  </si>
  <si>
    <t>ANTONIO PEREIRA DE SOUSA</t>
  </si>
  <si>
    <t>ANTONIO SERGIO CASTRO DE SOUZA</t>
  </si>
  <si>
    <t>ARAMBERG MORAES VIEIRA</t>
  </si>
  <si>
    <t>ARLAN DOUGLAS VIEIRA DOS SANTOS</t>
  </si>
  <si>
    <t>ARMANDO TENORIO CORREIA FILHO</t>
  </si>
  <si>
    <t>AUANNE ALMEIDA LOPES</t>
  </si>
  <si>
    <t>BRUNO KHAUAN COSTA ALMEIDA</t>
  </si>
  <si>
    <t>BRUNO SABINO DOS SANTOS SILVA</t>
  </si>
  <si>
    <t>BRUNO SIMAO DA COSTA</t>
  </si>
  <si>
    <t>CARLINHO FRANCISCO DA COSTA</t>
  </si>
  <si>
    <t>CARLOS ALBERTO SOUZA DA SILVA</t>
  </si>
  <si>
    <t>CARLOS ANDRE DA SILVA TEIXEIRA</t>
  </si>
  <si>
    <t>DAS-1 ASSESSOR DA PRESIDENCIA</t>
  </si>
  <si>
    <t>CARLOS HENRIQUE FERREIRA SANTOS</t>
  </si>
  <si>
    <t>CASSIO FRANCISCO GOMES DA SILVA</t>
  </si>
  <si>
    <t>CASTILHO SILVA DE OLIVEIRA</t>
  </si>
  <si>
    <t>CIRO DO SANTOS</t>
  </si>
  <si>
    <t>CLARA JANE DA COSTA BEZERRA</t>
  </si>
  <si>
    <t>COSTUREIRO</t>
  </si>
  <si>
    <t>CLAUDIO BARBOSA DE OLIVEIRA</t>
  </si>
  <si>
    <t>DIRETOR DE APOIO TECNICO</t>
  </si>
  <si>
    <t>CLEMILDO SILVA SOUSA</t>
  </si>
  <si>
    <t>VENDEDOR</t>
  </si>
  <si>
    <t>CRISTIANA MARIA RIBEIRO</t>
  </si>
  <si>
    <t>DAS-1 CHEFE DEPARTAMENTAL DE RECURSOS HUMANOS</t>
  </si>
  <si>
    <t>CRISTOVAO DA SILVA SANTOS</t>
  </si>
  <si>
    <t>DALVA MORAES DOS SANTOS</t>
  </si>
  <si>
    <t>DAMASIO CARNEIRO LARANJEIRA</t>
  </si>
  <si>
    <t>DAI-3 CHEFE DIVISIONAL DE FINANÇAS</t>
  </si>
  <si>
    <t>DANIEL DE OLIVEIRA ARAUJO</t>
  </si>
  <si>
    <t>DANIEL FARIAS DE SOUZA</t>
  </si>
  <si>
    <t>DANIELLE DE ARAUJO SANTOS</t>
  </si>
  <si>
    <t>DAVI DOS SANTOS SINDEAUX</t>
  </si>
  <si>
    <t>DEILSON MATIAS DE OLIVEIRA CARDOSO</t>
  </si>
  <si>
    <t>DENISON DA SILVA DE ARAUJO</t>
  </si>
  <si>
    <t>DENIVAN DA SILVA NASCIMENTO</t>
  </si>
  <si>
    <t>ELETRICISTA</t>
  </si>
  <si>
    <t>DEUSANGELA DA SILVA FERREIRA DE SANTANA</t>
  </si>
  <si>
    <t>DOMINGAS ALVES BATISTA</t>
  </si>
  <si>
    <t>DAI-2 CHEFE DE TESOURARIA</t>
  </si>
  <si>
    <t>DOMINGOS SOUSA MENDES</t>
  </si>
  <si>
    <t>DOUGLAS NASCIMENTO DO VALE</t>
  </si>
  <si>
    <t>DOUGLAS NOGUEIRA CRUZ</t>
  </si>
  <si>
    <t>DYNA MARLENE DAVIS</t>
  </si>
  <si>
    <t>EDECIO MARQUES DE SOUZA JUNIOR</t>
  </si>
  <si>
    <t>DIRETOR ADMINISTRATIVO E FINANCEIRO</t>
  </si>
  <si>
    <t>EDINARA BATISTA NUNES</t>
  </si>
  <si>
    <t>EDMAR MEDEIROS DA COSTA</t>
  </si>
  <si>
    <t>MOTORISTA</t>
  </si>
  <si>
    <t>EDMILSON BEZERRA DA SILVA</t>
  </si>
  <si>
    <t>EDNILSON SILVA SALES</t>
  </si>
  <si>
    <t>EDUARDO MAX ROCHA RODRIGUES</t>
  </si>
  <si>
    <t>ELANNE CAROLINE MENDONÇA FERREIRA</t>
  </si>
  <si>
    <t>DAI-3 CHEFE DIVISIONAL DE SERVIÇO SOCIAL</t>
  </si>
  <si>
    <t>ELIZABETE GONCALVES LIMA</t>
  </si>
  <si>
    <t>COZINHEIRO</t>
  </si>
  <si>
    <t>ELIZAMAR SOUSA LIMA</t>
  </si>
  <si>
    <t>DAI-3 CHEFE DIVISIONAL DE APOIO OPERACIONAL</t>
  </si>
  <si>
    <t>ELIZANGELA DA SILVA REBOUCAS</t>
  </si>
  <si>
    <t>RECEPCIONISTA</t>
  </si>
  <si>
    <t>ELSON VIDAL MEDEIROS</t>
  </si>
  <si>
    <t>ELVYS OMAR DA SILVA</t>
  </si>
  <si>
    <t>EMERSON DA SILVA</t>
  </si>
  <si>
    <t>ENILTON DE SOUZA MACHADO</t>
  </si>
  <si>
    <t>ERALDO GARCIA GUTIERRE</t>
  </si>
  <si>
    <t>ESTEFANE CAROLINE VIEIRA DA LUZ</t>
  </si>
  <si>
    <t>ESTER VALCACIO DE ALMEIDA</t>
  </si>
  <si>
    <t>EUCLIDES GENUINO FERREIRA NETO</t>
  </si>
  <si>
    <t>FAUSTO FERREIRA PANTOJA</t>
  </si>
  <si>
    <t>OPERADOR DE PRODUCAO</t>
  </si>
  <si>
    <t>FELIPE VIEIRA DA COSTA</t>
  </si>
  <si>
    <t>FERNANDA PIRES ALVES COSTA</t>
  </si>
  <si>
    <t>FERNANDO LIRA DE SOUZA</t>
  </si>
  <si>
    <t>FERNANDO VIEIRA DA SILVA</t>
  </si>
  <si>
    <t>FRANCISCA DAS CHAGAS SILVA MACEDO</t>
  </si>
  <si>
    <t>FRANCISCO ALESSANDRO DA SILVA</t>
  </si>
  <si>
    <t>FRANCISCO AZEVEDO AGUIAR</t>
  </si>
  <si>
    <t>FRANCISCO B ASANO FILHO</t>
  </si>
  <si>
    <t>FRANCISCO CAMPOS SILVA</t>
  </si>
  <si>
    <t>FRANCISCO DAS CHAGAS PINHEIRO DOS SANTOS</t>
  </si>
  <si>
    <t>FRANCISCO DE ASSIS WANDERLEY LASMAR</t>
  </si>
  <si>
    <t>CONSELHEIRO FISCAL</t>
  </si>
  <si>
    <t>FRANCISCO DE OLIVEIRA SANTOS</t>
  </si>
  <si>
    <t>TECNICO EM SECRETARIADO</t>
  </si>
  <si>
    <t>FRANCISCO HELIO SANTANA LIMA</t>
  </si>
  <si>
    <t>FRANCISCO JAILSON DE ARAUJO RUFINO</t>
  </si>
  <si>
    <t>FRANCISCO LOPES DE SOUSA NETO</t>
  </si>
  <si>
    <t>FRANCISCO SOUSA BEZERRA</t>
  </si>
  <si>
    <t>FUED DA COSTA PAIOLA</t>
  </si>
  <si>
    <t>GABRIEL FIGUEIRA DE SOUZA</t>
  </si>
  <si>
    <t>ENGENHEIRO MECANICO</t>
  </si>
  <si>
    <t>GABRIEL SOUSA VERAS DE CASTRO</t>
  </si>
  <si>
    <t>GEOVANNA SANTOS DE ARAUJO</t>
  </si>
  <si>
    <t>GERALDO GOMES DA SILVA FILHO</t>
  </si>
  <si>
    <t>GERSON DA SILVA SAMPAIO</t>
  </si>
  <si>
    <t>GILSON JOSE DE OLIVEIRA RODRIGUES</t>
  </si>
  <si>
    <t>GISELMA SALETE TONELLI PEREIRA DE SOUZA</t>
  </si>
  <si>
    <t>GLADISTON RODRIGUES DE ALCANTARA</t>
  </si>
  <si>
    <t>HANANDA ALMEIDA PEREIRA</t>
  </si>
  <si>
    <t>DAI-1 ASSESSOR DE CONTROLE INTERNO</t>
  </si>
  <si>
    <t>HANDSON ANDRADE GOMES</t>
  </si>
  <si>
    <t>HEMILLY CRISLA DOS SANTOS FURTADO</t>
  </si>
  <si>
    <t>IDIENE MARILENA SILVA QUEIROZ</t>
  </si>
  <si>
    <t>ILDINEI WANDERLEY DA SILVA</t>
  </si>
  <si>
    <t>INGRID MARIA RESENDE CRUZ</t>
  </si>
  <si>
    <t>ISABELA COSTA COTRIM</t>
  </si>
  <si>
    <t>DAI-3 ASSESSOR DA PROCURADORIA</t>
  </si>
  <si>
    <t>ITAMAR ANTONIO DE CASTRO DA SILVA</t>
  </si>
  <si>
    <t>AGENTE DE INSPECAO</t>
  </si>
  <si>
    <t>IVALDETE SILVA DO NASCIMENTO</t>
  </si>
  <si>
    <t>IVALDO ZUCCONELLI</t>
  </si>
  <si>
    <t>IVANILDE LIMA DE OLIVEIRA</t>
  </si>
  <si>
    <t>IVERTON DUARTE DA SILVA</t>
  </si>
  <si>
    <t>DAI-2 GERENTE DE PATRIMONIO E ALMOXARIFADO</t>
  </si>
  <si>
    <t>JACKSON DA SILVA SOUZA</t>
  </si>
  <si>
    <t>JAELSON FERREIRA SALES</t>
  </si>
  <si>
    <t>JAINARA VALERIA BARBOSA LOPES</t>
  </si>
  <si>
    <t>JAMES DEAN GALDINO DE SOUSA</t>
  </si>
  <si>
    <t>JANERSON CLAUDIO BARBOSA</t>
  </si>
  <si>
    <t>JANETE DE FRANCA VIEIRA</t>
  </si>
  <si>
    <t>AUXILIAR DE PESSOAL</t>
  </si>
  <si>
    <t>JANNAINA ROSA DE ARAUJO CASARIN</t>
  </si>
  <si>
    <t>SECRETARIO EXECUTIVO</t>
  </si>
  <si>
    <t>JANOS WANDERLEY DE MELLO JUNIOR</t>
  </si>
  <si>
    <t>JARE CAMARA</t>
  </si>
  <si>
    <t>JEFERSON WENDER BEZERRA</t>
  </si>
  <si>
    <t>JEFFERSON COSTA DE OLIVEIRA</t>
  </si>
  <si>
    <t>JERUSA DOS REIS RIBEIRO</t>
  </si>
  <si>
    <t>JESSICA CAMILLE ALMEIDA CRUZ</t>
  </si>
  <si>
    <t>JOABE LIMA DA SILVA</t>
  </si>
  <si>
    <t>JOAO ALEXANDRE DOS SANTOS</t>
  </si>
  <si>
    <t>JOAO CARLOS SOUTO MAIOR SARAH</t>
  </si>
  <si>
    <t>JOAO MANSES DOS SANTOS</t>
  </si>
  <si>
    <t>JOAQUIM GILVAN DA MATA CARDOSO</t>
  </si>
  <si>
    <t>AUXILIAR DE MANUTENCAO</t>
  </si>
  <si>
    <t>JOSE ADI DE SOUSA BEZERRA</t>
  </si>
  <si>
    <t>JOSE ARIMATEIA DE SOUZA SOBRINHO</t>
  </si>
  <si>
    <t>JOSE DELFIM DIAS PENHA</t>
  </si>
  <si>
    <t>JOSE LOURIVAL SOUZA CHAVES</t>
  </si>
  <si>
    <t>JOSE MILTON FREITAS</t>
  </si>
  <si>
    <t>JOSE NOGUEIRA LEVEL</t>
  </si>
  <si>
    <t>JOSIANE FERREIRA DE MATOS</t>
  </si>
  <si>
    <t>JOSIMAR NETO FRAZAO</t>
  </si>
  <si>
    <t>JULIANNY MENEZES SALES</t>
  </si>
  <si>
    <t>JULLIO WESLLEY LEITAO BEZERRA</t>
  </si>
  <si>
    <t>JUNIO CESAR MEDEIROS DE MATOS</t>
  </si>
  <si>
    <t>KAMILA DOS SANTOS QUEIROZ</t>
  </si>
  <si>
    <t>KARLA ROSANA DA SILVA FONTOURA</t>
  </si>
  <si>
    <t>KEILA COSTA ALMEIDA</t>
  </si>
  <si>
    <t>KELLEN ARAUJO SOUSA</t>
  </si>
  <si>
    <t>KERLENE SOUSA LEITE</t>
  </si>
  <si>
    <t>LAILANA TAILA SILVA DE ANDRADE</t>
  </si>
  <si>
    <t>DAI-3 CHEFE DIVISIONAL DE REGUL FUND E PROJ HABITA</t>
  </si>
  <si>
    <t>LEONARDO PANTALEAO SOUSA FILHO</t>
  </si>
  <si>
    <t>LESSYANO RABELO ARAUJO</t>
  </si>
  <si>
    <t>LIDUINA ANDREIA MOREIRA DE SOUSA</t>
  </si>
  <si>
    <t>LINO JOSE DE SOUSA NETO</t>
  </si>
  <si>
    <t>LIVIA DA SILVA FERREIRA</t>
  </si>
  <si>
    <t>LOURINEY MESQUITA BASTOS</t>
  </si>
  <si>
    <t>LUCAS PEREIRA VIANA</t>
  </si>
  <si>
    <t>LUCAS RAFAEL SILVA DOS SANTOS</t>
  </si>
  <si>
    <t>LUCIANA GUEDELHA LIMA</t>
  </si>
  <si>
    <t>DAI-3 CHEFE DE GABINETE DOS CONSELHOS</t>
  </si>
  <si>
    <t>LUIZ FERNANDO SILVA DE SOUZA</t>
  </si>
  <si>
    <t>LUIZ RODRIGUES DA SILVA</t>
  </si>
  <si>
    <t>DAI-1 GERENTE DE UNIDADE PRODUTIVA</t>
  </si>
  <si>
    <t>MAGNO DOURADO FERREIRA</t>
  </si>
  <si>
    <t>MANOEL ARAUJO DE VASCONCELOS</t>
  </si>
  <si>
    <t>MANOEL DE SOUZA</t>
  </si>
  <si>
    <t>MANOEL RODRIGUES NOLVAZ</t>
  </si>
  <si>
    <t>MANUELA MARTINS VIANA</t>
  </si>
  <si>
    <t>MARCO AURELIO RODRIGUES DE OLIVEIRA</t>
  </si>
  <si>
    <t>JORNALISTA</t>
  </si>
  <si>
    <t>MARCO RAFAEL SOUSA</t>
  </si>
  <si>
    <t>MARCONI DA SILVA PEREIRA</t>
  </si>
  <si>
    <t>MARCOS DE SOUSA SANTOS</t>
  </si>
  <si>
    <t>MARCOS JOSE RODRIGUES SOBRINHO</t>
  </si>
  <si>
    <t>MARCOS RODRIGO MOURAO SOARES</t>
  </si>
  <si>
    <t>MARCUS RAFAEL PINTO DE OLIVEIRA</t>
  </si>
  <si>
    <t>MARIA ANTONIA SOUZA BEZERRA</t>
  </si>
  <si>
    <t>MARIA CRISTINA DE OLIVEIRA SANTIAGO</t>
  </si>
  <si>
    <t>MARIA ESTELA NOGUEIRA SANTOS</t>
  </si>
  <si>
    <t>MARIA FERREIRA DE LIMA BRITO</t>
  </si>
  <si>
    <t>MARIA IVANILDE LOPES CARVALHO</t>
  </si>
  <si>
    <t>MARTHA GUEDES DA SILVA</t>
  </si>
  <si>
    <t>MARYANA BONFIM DE SOUSA</t>
  </si>
  <si>
    <t>MARYANE BONFIM DE SOUSA</t>
  </si>
  <si>
    <t>MATHEUS HENRIQUE REGO ALVES</t>
  </si>
  <si>
    <t>MAURO DA SILVA SALES</t>
  </si>
  <si>
    <t>MAYCON RAFAEL DIOGO DA SILVA</t>
  </si>
  <si>
    <t>MELANE HADASSA MORAIS DOS SANTOS</t>
  </si>
  <si>
    <t>ADMINISTRADOR</t>
  </si>
  <si>
    <t>MICHELLE GOMES DA SILVA</t>
  </si>
  <si>
    <t>DAS-1 PRESIDENTE DA COMISSÃO PERM DE LICITAÇÃO</t>
  </si>
  <si>
    <t>MONICA DA SILVA JULIAO</t>
  </si>
  <si>
    <t>NAIANE NASCIMENTO TRINDADE</t>
  </si>
  <si>
    <t>NEILA TEIXEIRA DE MACEDO</t>
  </si>
  <si>
    <t xml:space="preserve">DAI-3 CHEFE DIVISIONAL DE ESTUDOS PESQ CONCESSÕES </t>
  </si>
  <si>
    <t>NELCY DE SOUZA GOMES</t>
  </si>
  <si>
    <t>NILDO FELIX DE SOUSA JUNIOR</t>
  </si>
  <si>
    <t>NILSON DA SILVA ALVES</t>
  </si>
  <si>
    <t>DIRETOR DE MINERACAO E CAPACT DE RECURSO</t>
  </si>
  <si>
    <t>NILTON PEREIRA DA SILVA</t>
  </si>
  <si>
    <t>ODAIR JOSE DA SILVA LIMA</t>
  </si>
  <si>
    <t>ODINEI ARAUJO PEREIRA</t>
  </si>
  <si>
    <t>OTILIA NATALIA PINTO</t>
  </si>
  <si>
    <t>PAULA GUEDES DA SILVA</t>
  </si>
  <si>
    <t>PAULO CARLOS DE ARAUJO FREITAS</t>
  </si>
  <si>
    <t>PEDRO BENTO NETO</t>
  </si>
  <si>
    <t>PEDRO PAULO LEVEL</t>
  </si>
  <si>
    <t>RAFAEL DA ROCHA COSTA</t>
  </si>
  <si>
    <t>RAFAEL MARCIO PONCIANO MENDES</t>
  </si>
  <si>
    <t>RAFAELA SILVA MACEDO</t>
  </si>
  <si>
    <t>RAFHAEL CUTRIM DA CONCEICAO</t>
  </si>
  <si>
    <t>RAIMUNDO DA SILVA FREIRE NETO</t>
  </si>
  <si>
    <t>RAIMUNDO NONATO DOS SANTOS SILVA</t>
  </si>
  <si>
    <t>RAIMUNDO NONATO SILVA LIMA</t>
  </si>
  <si>
    <t>RAIZA MAAB DE BRITO MARQUES</t>
  </si>
  <si>
    <t>DAS-1 CHEFE DEPARTAMENTAL DE CONTROLE INTERNO</t>
  </si>
  <si>
    <t>RAYFA DE CASTRO SANTOS</t>
  </si>
  <si>
    <t>RAYRES MAYSONNAVE LIMA</t>
  </si>
  <si>
    <t>RENA PINHEIRO PANTOJA</t>
  </si>
  <si>
    <t>RENAN BEKEL PACHECO</t>
  </si>
  <si>
    <t>DIRETOR HABITACIONAL</t>
  </si>
  <si>
    <t>RENE BARROS RODRIGUES</t>
  </si>
  <si>
    <t>RENNERYS WEILLER DE OLIVEIRA VIANA</t>
  </si>
  <si>
    <t>RICARDO GUIMARAES SILVA</t>
  </si>
  <si>
    <t>RITA DE CASSIA NERY LIMA</t>
  </si>
  <si>
    <t>RITA PEREIRA LIMA</t>
  </si>
  <si>
    <t>ROBSON SILVA NEGREIROS</t>
  </si>
  <si>
    <t>RODRIGO TEOTONIO DOS SANTOS SOUZA</t>
  </si>
  <si>
    <t>ROGERIO HENRIQUE PIRES RIBEIRO</t>
  </si>
  <si>
    <t>ROMULO JARED CUNHA ALMEIDA</t>
  </si>
  <si>
    <t>RONALDO DE SOUSA SILVA</t>
  </si>
  <si>
    <t>RONALDO SOARES RODRIGUES</t>
  </si>
  <si>
    <t>SAMARA JANE FELIX DE MORAIS</t>
  </si>
  <si>
    <t>SAMUEL CASTRO LOBATO</t>
  </si>
  <si>
    <t>SANDRA OLIVEIRA COSTA</t>
  </si>
  <si>
    <t>SARA SILVA FERREIRA</t>
  </si>
  <si>
    <t>SARA SOUSA NASCIMENTO</t>
  </si>
  <si>
    <t>ENGENHEIRO AGRONOMO</t>
  </si>
  <si>
    <t>SARAH MOURA E SILVA</t>
  </si>
  <si>
    <t>SERGIO DE AMORIM E SOUZA</t>
  </si>
  <si>
    <t>SIMONNE NUNES DOS SANTOS</t>
  </si>
  <si>
    <t>PREGOEIRO</t>
  </si>
  <si>
    <t>SOLANGE SALUSTIANO COSTA</t>
  </si>
  <si>
    <t>SOTERO FRANCA DA SILVA</t>
  </si>
  <si>
    <t>DAI-3 CHEFE DIVISIONAL DE OPERAÇÕES</t>
  </si>
  <si>
    <t>TARCISIO VAZ DA SILVA JUNIOR</t>
  </si>
  <si>
    <t>CONTADOR</t>
  </si>
  <si>
    <t>TATIANO SILVA DA COSTA</t>
  </si>
  <si>
    <t>TEREZA DE JESUS MOTA DE MACEDO SILVA</t>
  </si>
  <si>
    <t>DAI-3 CHEFE DIVISIONAL DE COMPRAS</t>
  </si>
  <si>
    <t>THALITA MARTINS DA SILVA</t>
  </si>
  <si>
    <t>THIAGO DE OLIVEIRA TEIXEIRA</t>
  </si>
  <si>
    <t>DAI-3 CHEFE DIVISIONAL DE CONTABILIDADE</t>
  </si>
  <si>
    <t>THIAGO GUERREIRO BEZERRA</t>
  </si>
  <si>
    <t>UBALDO LIMA MONTEIRO</t>
  </si>
  <si>
    <t>VALDECY ALVES CHIMENDES</t>
  </si>
  <si>
    <t>VALDEMAR ELIZIARIO DA SILVA</t>
  </si>
  <si>
    <t>VALDENIR CORREA LOPES</t>
  </si>
  <si>
    <t>VERONICA VIANA DE QUEIROZ</t>
  </si>
  <si>
    <t>VICTORIA SOARES PEDROSA</t>
  </si>
  <si>
    <t>ATI ASSESSOR DE RECURSOS HUMANOS</t>
  </si>
  <si>
    <t>VINICIUS DE MATOS DOS SANTOS</t>
  </si>
  <si>
    <t>VITOR JORDAN SILVA VILANOVA</t>
  </si>
  <si>
    <t>WANDERSON VIEIRA DA SILVA</t>
  </si>
  <si>
    <t>WANG LIU GONZAGA THOMAS DA SILVA</t>
  </si>
  <si>
    <t>DAS-1 CHEFE DEPARTAMENTAL DE POL HABIT E PLAN URBA</t>
  </si>
  <si>
    <t>WEBERTH JUNIOR ALVES LIMA</t>
  </si>
  <si>
    <t>WICTOR MANOEL LIMA DA SILVA</t>
  </si>
  <si>
    <t>WILLISON MATEUS DE SOUZA ROCHA</t>
  </si>
  <si>
    <t>WIRIS FERREIRA DA SILVA</t>
  </si>
  <si>
    <t>YASMIM NATHALYA MONTEIRO SANTOS</t>
  </si>
  <si>
    <t>YASMIM NATHANIA YOKOYAMA DE ARAUJO</t>
  </si>
  <si>
    <t>YVES JERONIMO DA SILVA MESQUITA</t>
  </si>
  <si>
    <t>ZENO ALVES BEZERRA</t>
  </si>
  <si>
    <t>Outros Descontos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</si>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</sst>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42" applyFont="1"/>
    <xf numFmtId="0" fontId="0" fillId="0" borderId="10" xfId="0" applyBorder="1"/>
    <xf numFmtId="164" fontId="0" fillId="0" borderId="10" xfId="42" applyFont="1" applyBorder="1"/>
    <xf numFmtId="0" fontId="18" fillId="33" borderId="10" xfId="0" applyFont="1" applyFill="1" applyBorder="1" applyAlignment="1">
      <alignment horizontal="center"/>
    </xf>
    <xf numFmtId="164" fontId="18" fillId="33" borderId="10" xfId="42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164" fontId="16" fillId="34" borderId="10" xfId="42" applyFont="1" applyFill="1" applyBorder="1"/>
    <xf numFmtId="0" fontId="0" fillId="34" borderId="0" xfId="0" applyFill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2" builtinId="4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71"/>
  <sheetViews>
    <sheetView tabSelected="1" topLeftCell="V112" workbookViewId="0">
      <selection activeCell="AA125" sqref="AA125"/>
    </sheetView>
  </sheetViews>
  <sheetFormatPr defaultRowHeight="15" x14ac:dyDescent="0.25"/>
  <cols>
    <col min="3" max="3" width="42.28515625" customWidth="1"/>
    <col min="4" max="4" width="48.28515625" customWidth="1"/>
    <col min="5" max="5" width="19.28515625" style="1" customWidth="1"/>
    <col min="6" max="6" width="11.7109375" style="1" customWidth="1"/>
    <col min="7" max="7" width="15.7109375" style="1" customWidth="1"/>
    <col min="8" max="8" width="15.5703125" style="1" customWidth="1"/>
    <col min="9" max="9" width="14.85546875" style="1" customWidth="1"/>
    <col min="10" max="10" width="13.5703125" style="1" bestFit="1" customWidth="1"/>
    <col min="11" max="11" width="13.85546875" style="1" bestFit="1" customWidth="1"/>
    <col min="12" max="12" width="12.140625" style="1" bestFit="1" customWidth="1"/>
    <col min="13" max="13" width="15.5703125" style="1" bestFit="1" customWidth="1"/>
    <col min="14" max="14" width="13.5703125" style="1" bestFit="1" customWidth="1"/>
    <col min="15" max="15" width="14.85546875" style="1" bestFit="1" customWidth="1"/>
    <col min="16" max="16" width="16.85546875" style="1" customWidth="1"/>
    <col min="17" max="17" width="15.140625" style="1" customWidth="1"/>
    <col min="18" max="18" width="13.42578125" style="1" customWidth="1"/>
    <col min="19" max="19" width="16.140625" style="1" bestFit="1" customWidth="1"/>
    <col min="20" max="20" width="15.42578125" style="1" bestFit="1" customWidth="1"/>
    <col min="21" max="21" width="13.5703125" style="1" customWidth="1"/>
    <col min="22" max="22" width="12.85546875" style="1" customWidth="1"/>
    <col min="23" max="23" width="14.5703125" style="1" customWidth="1"/>
    <col min="24" max="24" width="16.42578125" style="1" bestFit="1" customWidth="1"/>
    <col min="25" max="25" width="15" style="1" bestFit="1" customWidth="1"/>
    <col min="26" max="26" width="16.140625" style="1" customWidth="1"/>
    <col min="27" max="27" width="13.85546875" style="1" bestFit="1" customWidth="1"/>
    <col min="28" max="28" width="15.42578125" style="1" bestFit="1" customWidth="1"/>
    <col min="29" max="29" width="15.5703125" style="1" bestFit="1" customWidth="1"/>
    <col min="30" max="30" width="14.85546875" style="1" customWidth="1"/>
    <col min="31" max="31" width="15.7109375" style="1" bestFit="1" customWidth="1"/>
    <col min="32" max="32" width="18.42578125" style="1" bestFit="1" customWidth="1"/>
    <col min="33" max="33" width="15.42578125" style="1" bestFit="1" customWidth="1"/>
    <col min="34" max="34" width="16.5703125" style="1" bestFit="1" customWidth="1"/>
    <col min="35" max="35" width="23.42578125" style="1" bestFit="1" customWidth="1"/>
    <col min="36" max="36" width="20.7109375" style="1" bestFit="1" customWidth="1"/>
    <col min="37" max="37" width="22.42578125" style="1" bestFit="1" customWidth="1"/>
    <col min="38" max="38" width="19.140625" style="1" hidden="1" customWidth="1"/>
    <col min="39" max="40" width="20.5703125" style="1" hidden="1" customWidth="1"/>
    <col min="41" max="41" width="16" style="1" hidden="1" customWidth="1"/>
    <col min="42" max="42" width="17" style="1" hidden="1" customWidth="1"/>
    <col min="43" max="43" width="21" style="1" hidden="1" customWidth="1"/>
    <col min="44" max="44" width="17.5703125" style="1" hidden="1" customWidth="1"/>
    <col min="45" max="45" width="17.5703125" style="1" customWidth="1"/>
    <col min="46" max="46" width="16" style="1" bestFit="1" customWidth="1"/>
    <col min="47" max="47" width="21" style="1" bestFit="1" customWidth="1"/>
    <col min="48" max="48" width="23" style="1" bestFit="1" customWidth="1"/>
    <col min="49" max="49" width="17.7109375" style="1" bestFit="1" customWidth="1"/>
    <col min="50" max="50" width="18.7109375" style="1" bestFit="1" customWidth="1"/>
    <col min="51" max="53" width="14" style="1" bestFit="1" customWidth="1"/>
    <col min="54" max="54" width="15" style="1" bestFit="1" customWidth="1"/>
    <col min="55" max="55" width="14" style="1" bestFit="1" customWidth="1"/>
    <col min="56" max="56" width="13.140625" style="1" bestFit="1" customWidth="1"/>
    <col min="57" max="57" width="14" style="1" bestFit="1" customWidth="1"/>
    <col min="58" max="58" width="15" style="1" bestFit="1" customWidth="1"/>
    <col min="59" max="59" width="17" style="1" customWidth="1"/>
  </cols>
  <sheetData>
    <row r="1" spans="1:59" s="6" customFormat="1" ht="22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39</v>
      </c>
      <c r="AM1" s="5" t="s">
        <v>40</v>
      </c>
      <c r="AN1" s="5" t="s">
        <v>41</v>
      </c>
      <c r="AO1" s="5" t="s">
        <v>42</v>
      </c>
      <c r="AP1" s="5" t="s">
        <v>43</v>
      </c>
      <c r="AQ1" s="5" t="s">
        <v>55</v>
      </c>
      <c r="AR1" s="5" t="s">
        <v>46</v>
      </c>
      <c r="AS1" s="5" t="s">
        <v>388</v>
      </c>
      <c r="AT1" s="5" t="s">
        <v>44</v>
      </c>
      <c r="AU1" s="5" t="s">
        <v>47</v>
      </c>
      <c r="AV1" s="5" t="s">
        <v>48</v>
      </c>
      <c r="AW1" s="5" t="s">
        <v>49</v>
      </c>
      <c r="AX1" s="5" t="s">
        <v>51</v>
      </c>
      <c r="AY1" s="5" t="s">
        <v>37</v>
      </c>
      <c r="AZ1" s="5" t="s">
        <v>38</v>
      </c>
      <c r="BA1" s="5" t="s">
        <v>52</v>
      </c>
      <c r="BB1" s="5" t="s">
        <v>50</v>
      </c>
      <c r="BC1" s="5" t="s">
        <v>45</v>
      </c>
      <c r="BD1" s="5" t="s">
        <v>53</v>
      </c>
      <c r="BE1" s="5" t="s">
        <v>56</v>
      </c>
      <c r="BF1" s="5" t="s">
        <v>54</v>
      </c>
      <c r="BG1" s="5" t="s">
        <v>57</v>
      </c>
    </row>
    <row r="2" spans="1:59" x14ac:dyDescent="0.25">
      <c r="A2" s="2">
        <v>63</v>
      </c>
      <c r="B2" s="2">
        <v>63</v>
      </c>
      <c r="C2" s="2" t="s">
        <v>58</v>
      </c>
      <c r="D2" s="2" t="s">
        <v>59</v>
      </c>
      <c r="E2" s="3">
        <v>1874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>
        <v>-152.97999999999999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>
        <v>160</v>
      </c>
      <c r="AJ2" s="3">
        <v>-18.739999999999998</v>
      </c>
      <c r="AK2" s="3"/>
      <c r="AL2" s="3"/>
      <c r="AM2" s="3"/>
      <c r="AN2" s="3"/>
      <c r="AO2" s="3"/>
      <c r="AP2" s="3"/>
      <c r="AQ2" s="3"/>
      <c r="AR2" s="3"/>
      <c r="AS2" s="3">
        <f>SUM(AL2,AM2,AN2,AO2,AP2,AQ2,AR2)</f>
        <v>0</v>
      </c>
      <c r="AT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>
        <v>1862.28</v>
      </c>
    </row>
    <row r="3" spans="1:59" x14ac:dyDescent="0.25">
      <c r="A3" s="2">
        <v>202</v>
      </c>
      <c r="B3" s="2">
        <v>202</v>
      </c>
      <c r="C3" s="2" t="s">
        <v>60</v>
      </c>
      <c r="D3" s="2" t="s">
        <v>59</v>
      </c>
      <c r="E3" s="3">
        <v>1874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>
        <v>-152.97999999999999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>
        <v>160</v>
      </c>
      <c r="AJ3" s="3"/>
      <c r="AK3" s="3"/>
      <c r="AL3" s="3"/>
      <c r="AM3" s="3"/>
      <c r="AN3" s="3"/>
      <c r="AO3" s="3">
        <v>-516.25</v>
      </c>
      <c r="AP3" s="3"/>
      <c r="AQ3" s="3"/>
      <c r="AR3" s="3"/>
      <c r="AS3" s="3">
        <f t="shared" ref="AS3:AS66" si="0">SUM(AL3,AM3,AN3,AO3,AP3,AQ3,AR3)</f>
        <v>-516.25</v>
      </c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>
        <v>1364.77</v>
      </c>
    </row>
    <row r="4" spans="1:59" x14ac:dyDescent="0.25">
      <c r="A4" s="2">
        <v>161</v>
      </c>
      <c r="B4" s="2">
        <v>161</v>
      </c>
      <c r="C4" s="2" t="s">
        <v>61</v>
      </c>
      <c r="D4" s="2" t="s">
        <v>62</v>
      </c>
      <c r="E4" s="3">
        <v>3200</v>
      </c>
      <c r="F4" s="3"/>
      <c r="G4" s="3"/>
      <c r="H4" s="3"/>
      <c r="I4" s="3"/>
      <c r="J4" s="3"/>
      <c r="K4" s="3"/>
      <c r="L4" s="3"/>
      <c r="M4" s="3"/>
      <c r="N4" s="3"/>
      <c r="O4" s="3"/>
      <c r="P4" s="3">
        <v>2250</v>
      </c>
      <c r="Q4" s="3"/>
      <c r="R4" s="3"/>
      <c r="S4" s="3"/>
      <c r="T4" s="3"/>
      <c r="U4" s="3"/>
      <c r="V4" s="3"/>
      <c r="W4" s="3">
        <v>-621.92999999999995</v>
      </c>
      <c r="X4" s="3"/>
      <c r="Y4" s="3"/>
      <c r="Z4" s="3">
        <v>-458.36</v>
      </c>
      <c r="AA4" s="3"/>
      <c r="AB4" s="3"/>
      <c r="AC4" s="3"/>
      <c r="AD4" s="3"/>
      <c r="AE4" s="3"/>
      <c r="AF4" s="3"/>
      <c r="AG4" s="3"/>
      <c r="AH4" s="3"/>
      <c r="AI4" s="3">
        <v>160</v>
      </c>
      <c r="AJ4" s="3"/>
      <c r="AK4" s="3"/>
      <c r="AL4" s="3"/>
      <c r="AM4" s="3"/>
      <c r="AN4" s="3"/>
      <c r="AO4" s="3"/>
      <c r="AP4" s="3"/>
      <c r="AQ4" s="3"/>
      <c r="AR4" s="3"/>
      <c r="AS4" s="3">
        <f t="shared" si="0"/>
        <v>0</v>
      </c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>
        <v>4529.71</v>
      </c>
    </row>
    <row r="5" spans="1:59" x14ac:dyDescent="0.25">
      <c r="A5" s="2">
        <v>2</v>
      </c>
      <c r="B5" s="2">
        <v>2</v>
      </c>
      <c r="C5" s="2" t="s">
        <v>63</v>
      </c>
      <c r="D5" s="2" t="s">
        <v>64</v>
      </c>
      <c r="E5" s="3">
        <v>2000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v>-164.32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v>160</v>
      </c>
      <c r="AJ5" s="3"/>
      <c r="AK5" s="3"/>
      <c r="AL5" s="3"/>
      <c r="AM5" s="3"/>
      <c r="AN5" s="3"/>
      <c r="AO5" s="3"/>
      <c r="AP5" s="3"/>
      <c r="AQ5" s="3"/>
      <c r="AR5" s="3"/>
      <c r="AS5" s="3">
        <f t="shared" si="0"/>
        <v>0</v>
      </c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>
        <v>1995.68</v>
      </c>
    </row>
    <row r="6" spans="1:59" x14ac:dyDescent="0.25">
      <c r="A6" s="2">
        <v>32</v>
      </c>
      <c r="B6" s="2">
        <v>32</v>
      </c>
      <c r="C6" s="2" t="s">
        <v>65</v>
      </c>
      <c r="D6" s="2" t="s">
        <v>66</v>
      </c>
      <c r="E6" s="3">
        <v>1874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v>-152.97999999999999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v>160</v>
      </c>
      <c r="AJ6" s="3">
        <v>-18.739999999999998</v>
      </c>
      <c r="AK6" s="3"/>
      <c r="AL6" s="3"/>
      <c r="AM6" s="3"/>
      <c r="AN6" s="3"/>
      <c r="AO6" s="3"/>
      <c r="AP6" s="3"/>
      <c r="AQ6" s="3"/>
      <c r="AR6" s="3"/>
      <c r="AS6" s="3">
        <f t="shared" si="0"/>
        <v>0</v>
      </c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>
        <v>1862.28</v>
      </c>
    </row>
    <row r="7" spans="1:59" x14ac:dyDescent="0.25">
      <c r="A7" s="2">
        <v>81</v>
      </c>
      <c r="B7" s="2">
        <v>81</v>
      </c>
      <c r="C7" s="2" t="s">
        <v>67</v>
      </c>
      <c r="D7" s="2" t="s">
        <v>59</v>
      </c>
      <c r="E7" s="3">
        <v>1874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v>-152.97999999999999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v>160</v>
      </c>
      <c r="AJ7" s="3">
        <v>-18.739999999999998</v>
      </c>
      <c r="AK7" s="3"/>
      <c r="AL7" s="3"/>
      <c r="AM7" s="3"/>
      <c r="AN7" s="3"/>
      <c r="AO7" s="3">
        <v>-523.45000000000005</v>
      </c>
      <c r="AP7" s="3"/>
      <c r="AQ7" s="3"/>
      <c r="AR7" s="3"/>
      <c r="AS7" s="3">
        <f t="shared" si="0"/>
        <v>-523.45000000000005</v>
      </c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>
        <v>1338.83</v>
      </c>
    </row>
    <row r="8" spans="1:59" x14ac:dyDescent="0.25">
      <c r="A8" s="2">
        <v>655</v>
      </c>
      <c r="B8" s="2">
        <v>655</v>
      </c>
      <c r="C8" s="2" t="s">
        <v>68</v>
      </c>
      <c r="D8" s="2" t="s">
        <v>69</v>
      </c>
      <c r="E8" s="3">
        <v>272.39999999999998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v>-20.43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v>80</v>
      </c>
      <c r="AJ8" s="3"/>
      <c r="AK8" s="3"/>
      <c r="AL8" s="3"/>
      <c r="AM8" s="3"/>
      <c r="AN8" s="3"/>
      <c r="AO8" s="3"/>
      <c r="AP8" s="3"/>
      <c r="AQ8" s="3"/>
      <c r="AR8" s="3"/>
      <c r="AS8" s="3">
        <f t="shared" si="0"/>
        <v>0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>
        <v>331.97</v>
      </c>
    </row>
    <row r="9" spans="1:59" x14ac:dyDescent="0.25">
      <c r="A9" s="2">
        <v>200</v>
      </c>
      <c r="B9" s="2">
        <v>200</v>
      </c>
      <c r="C9" s="2" t="s">
        <v>70</v>
      </c>
      <c r="D9" s="2" t="s">
        <v>71</v>
      </c>
      <c r="E9" s="3">
        <v>4383.25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v>-503.27</v>
      </c>
      <c r="X9" s="3"/>
      <c r="Y9" s="3"/>
      <c r="Z9" s="3">
        <v>-286.18</v>
      </c>
      <c r="AA9" s="3"/>
      <c r="AB9" s="3"/>
      <c r="AC9" s="3"/>
      <c r="AD9" s="3"/>
      <c r="AE9" s="3"/>
      <c r="AF9" s="3"/>
      <c r="AG9" s="3"/>
      <c r="AH9" s="3"/>
      <c r="AI9" s="3">
        <v>160</v>
      </c>
      <c r="AJ9" s="3"/>
      <c r="AK9" s="3"/>
      <c r="AL9" s="3"/>
      <c r="AM9" s="3"/>
      <c r="AN9" s="3"/>
      <c r="AO9" s="3"/>
      <c r="AP9" s="3"/>
      <c r="AQ9" s="3"/>
      <c r="AR9" s="3"/>
      <c r="AS9" s="3">
        <f t="shared" si="0"/>
        <v>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v>219.16</v>
      </c>
      <c r="BE9" s="3"/>
      <c r="BF9" s="3"/>
      <c r="BG9" s="3">
        <v>3972.96</v>
      </c>
    </row>
    <row r="10" spans="1:59" x14ac:dyDescent="0.25">
      <c r="A10" s="2">
        <v>206</v>
      </c>
      <c r="B10" s="2">
        <v>206</v>
      </c>
      <c r="C10" s="2" t="s">
        <v>72</v>
      </c>
      <c r="D10" s="2" t="s">
        <v>59</v>
      </c>
      <c r="E10" s="3">
        <v>1874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-152.97999999999999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v>160</v>
      </c>
      <c r="AJ10" s="3">
        <v>-18.739999999999998</v>
      </c>
      <c r="AK10" s="3"/>
      <c r="AL10" s="3"/>
      <c r="AM10" s="3"/>
      <c r="AN10" s="3"/>
      <c r="AO10" s="3"/>
      <c r="AP10" s="3"/>
      <c r="AQ10" s="3"/>
      <c r="AR10" s="3"/>
      <c r="AS10" s="3">
        <f t="shared" si="0"/>
        <v>0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>
        <v>1862.28</v>
      </c>
    </row>
    <row r="11" spans="1:59" x14ac:dyDescent="0.25">
      <c r="A11" s="2">
        <v>201</v>
      </c>
      <c r="B11" s="2">
        <v>201</v>
      </c>
      <c r="C11" s="2" t="s">
        <v>73</v>
      </c>
      <c r="D11" s="2" t="s">
        <v>74</v>
      </c>
      <c r="E11" s="3">
        <v>1996</v>
      </c>
      <c r="F11" s="3"/>
      <c r="G11" s="3"/>
      <c r="H11" s="3"/>
      <c r="I11" s="3"/>
      <c r="J11" s="3"/>
      <c r="K11" s="3"/>
      <c r="L11" s="3"/>
      <c r="M11" s="3">
        <v>532.27</v>
      </c>
      <c r="N11" s="3"/>
      <c r="O11" s="3"/>
      <c r="P11" s="3"/>
      <c r="Q11" s="3"/>
      <c r="R11" s="3"/>
      <c r="S11" s="3"/>
      <c r="T11" s="3"/>
      <c r="U11" s="3">
        <v>162</v>
      </c>
      <c r="V11" s="3"/>
      <c r="W11" s="3">
        <v>-256.43</v>
      </c>
      <c r="X11" s="3"/>
      <c r="Y11" s="3"/>
      <c r="Z11" s="3">
        <v>-47.22</v>
      </c>
      <c r="AA11" s="3"/>
      <c r="AB11" s="3"/>
      <c r="AC11" s="3"/>
      <c r="AD11" s="3"/>
      <c r="AE11" s="3"/>
      <c r="AF11" s="3"/>
      <c r="AG11" s="3"/>
      <c r="AH11" s="3"/>
      <c r="AI11" s="3">
        <v>160</v>
      </c>
      <c r="AJ11" s="3"/>
      <c r="AK11" s="3"/>
      <c r="AL11" s="3"/>
      <c r="AM11" s="3"/>
      <c r="AN11" s="3"/>
      <c r="AO11" s="3"/>
      <c r="AP11" s="3"/>
      <c r="AQ11" s="3"/>
      <c r="AR11" s="3"/>
      <c r="AS11" s="3">
        <f t="shared" si="0"/>
        <v>0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>
        <v>99.8</v>
      </c>
      <c r="BE11" s="3"/>
      <c r="BF11" s="3"/>
      <c r="BG11" s="3">
        <v>2646.42</v>
      </c>
    </row>
    <row r="12" spans="1:59" x14ac:dyDescent="0.25">
      <c r="A12" s="2">
        <v>610</v>
      </c>
      <c r="B12" s="2">
        <v>610</v>
      </c>
      <c r="C12" s="2" t="s">
        <v>75</v>
      </c>
      <c r="D12" s="2" t="s">
        <v>76</v>
      </c>
      <c r="E12" s="3"/>
      <c r="F12" s="3"/>
      <c r="G12" s="3"/>
      <c r="H12" s="3"/>
      <c r="I12" s="3">
        <v>-4451.92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-713.08</v>
      </c>
      <c r="X12" s="3"/>
      <c r="Y12" s="3"/>
      <c r="Z12" s="3"/>
      <c r="AA12" s="3"/>
      <c r="AB12" s="3"/>
      <c r="AC12" s="3"/>
      <c r="AD12" s="3">
        <v>4333.33</v>
      </c>
      <c r="AE12" s="3">
        <v>1444.44</v>
      </c>
      <c r="AF12" s="3"/>
      <c r="AG12" s="3">
        <v>-707.85</v>
      </c>
      <c r="AH12" s="3"/>
      <c r="AI12" s="3">
        <v>160</v>
      </c>
      <c r="AJ12" s="3"/>
      <c r="AK12" s="3">
        <v>666.67</v>
      </c>
      <c r="AL12" s="3"/>
      <c r="AM12" s="3"/>
      <c r="AN12" s="3"/>
      <c r="AO12" s="3"/>
      <c r="AP12" s="3"/>
      <c r="AQ12" s="3"/>
      <c r="AR12" s="3"/>
      <c r="AS12" s="3">
        <f t="shared" si="0"/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>
        <v>731.59</v>
      </c>
    </row>
    <row r="13" spans="1:59" x14ac:dyDescent="0.25">
      <c r="A13" s="2">
        <v>649</v>
      </c>
      <c r="B13" s="2">
        <v>649</v>
      </c>
      <c r="C13" s="2" t="s">
        <v>77</v>
      </c>
      <c r="D13" s="2" t="s">
        <v>69</v>
      </c>
      <c r="E13" s="3">
        <v>272.39999999999998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-20.43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>
        <v>80</v>
      </c>
      <c r="AJ13" s="3"/>
      <c r="AK13" s="3"/>
      <c r="AL13" s="3"/>
      <c r="AM13" s="3"/>
      <c r="AN13" s="3"/>
      <c r="AO13" s="3"/>
      <c r="AP13" s="3"/>
      <c r="AQ13" s="3"/>
      <c r="AR13" s="3"/>
      <c r="AS13" s="3">
        <f t="shared" si="0"/>
        <v>0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>
        <v>331.97</v>
      </c>
    </row>
    <row r="14" spans="1:59" x14ac:dyDescent="0.25">
      <c r="A14" s="2">
        <v>4</v>
      </c>
      <c r="B14" s="2">
        <v>4</v>
      </c>
      <c r="C14" s="2" t="s">
        <v>78</v>
      </c>
      <c r="D14" s="2" t="s">
        <v>64</v>
      </c>
      <c r="E14" s="3">
        <v>2000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-164.32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160</v>
      </c>
      <c r="AJ14" s="3"/>
      <c r="AK14" s="3"/>
      <c r="AL14" s="3"/>
      <c r="AM14" s="3"/>
      <c r="AN14" s="3"/>
      <c r="AO14" s="3"/>
      <c r="AP14" s="3"/>
      <c r="AQ14" s="3"/>
      <c r="AR14" s="3"/>
      <c r="AS14" s="3">
        <f t="shared" si="0"/>
        <v>0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>
        <v>1995.68</v>
      </c>
    </row>
    <row r="15" spans="1:59" x14ac:dyDescent="0.25">
      <c r="A15" s="2">
        <v>192</v>
      </c>
      <c r="B15" s="2">
        <v>192</v>
      </c>
      <c r="C15" s="2" t="s">
        <v>79</v>
      </c>
      <c r="D15" s="2" t="s">
        <v>80</v>
      </c>
      <c r="E15" s="3">
        <v>2000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4500</v>
      </c>
      <c r="Q15" s="3"/>
      <c r="R15" s="3"/>
      <c r="S15" s="3"/>
      <c r="T15" s="3"/>
      <c r="U15" s="3"/>
      <c r="V15" s="3"/>
      <c r="W15" s="3">
        <v>-713.08</v>
      </c>
      <c r="X15" s="3"/>
      <c r="Y15" s="3"/>
      <c r="Z15" s="3">
        <v>-669.91</v>
      </c>
      <c r="AA15" s="3"/>
      <c r="AB15" s="3"/>
      <c r="AC15" s="3"/>
      <c r="AD15" s="3"/>
      <c r="AE15" s="3"/>
      <c r="AF15" s="3"/>
      <c r="AG15" s="3"/>
      <c r="AH15" s="3"/>
      <c r="AI15" s="3">
        <v>160</v>
      </c>
      <c r="AJ15" s="3"/>
      <c r="AK15" s="3"/>
      <c r="AL15" s="3"/>
      <c r="AM15" s="3"/>
      <c r="AN15" s="3"/>
      <c r="AO15" s="3">
        <v>-645.69000000000005</v>
      </c>
      <c r="AP15" s="3"/>
      <c r="AQ15" s="3"/>
      <c r="AR15" s="3"/>
      <c r="AS15" s="3">
        <f t="shared" si="0"/>
        <v>-645.69000000000005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>
        <v>4631.32</v>
      </c>
    </row>
    <row r="16" spans="1:59" x14ac:dyDescent="0.25">
      <c r="A16" s="2">
        <v>148</v>
      </c>
      <c r="B16" s="2">
        <v>148</v>
      </c>
      <c r="C16" s="2" t="s">
        <v>81</v>
      </c>
      <c r="D16" s="2" t="s">
        <v>82</v>
      </c>
      <c r="E16" s="3">
        <v>3200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5400</v>
      </c>
      <c r="Q16" s="3"/>
      <c r="R16" s="3"/>
      <c r="S16" s="3"/>
      <c r="T16" s="3"/>
      <c r="U16" s="3"/>
      <c r="V16" s="3"/>
      <c r="W16" s="3">
        <v>-713.08</v>
      </c>
      <c r="X16" s="3"/>
      <c r="Y16" s="3"/>
      <c r="Z16" s="3">
        <v>-1299.54</v>
      </c>
      <c r="AA16" s="3"/>
      <c r="AB16" s="3"/>
      <c r="AC16" s="3"/>
      <c r="AD16" s="3"/>
      <c r="AE16" s="3"/>
      <c r="AF16" s="3"/>
      <c r="AG16" s="3"/>
      <c r="AH16" s="3"/>
      <c r="AI16" s="3">
        <v>160</v>
      </c>
      <c r="AJ16" s="3"/>
      <c r="AK16" s="3"/>
      <c r="AL16" s="3"/>
      <c r="AM16" s="3"/>
      <c r="AN16" s="3"/>
      <c r="AO16" s="3"/>
      <c r="AP16" s="3"/>
      <c r="AQ16" s="3"/>
      <c r="AR16" s="3"/>
      <c r="AS16" s="3">
        <f t="shared" si="0"/>
        <v>0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>
        <v>6747.38</v>
      </c>
    </row>
    <row r="17" spans="1:59" x14ac:dyDescent="0.25">
      <c r="A17" s="2">
        <v>147</v>
      </c>
      <c r="B17" s="2">
        <v>147</v>
      </c>
      <c r="C17" s="2" t="s">
        <v>83</v>
      </c>
      <c r="D17" s="2" t="s">
        <v>84</v>
      </c>
      <c r="E17" s="3">
        <v>2000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4500</v>
      </c>
      <c r="Q17" s="3"/>
      <c r="R17" s="3"/>
      <c r="S17" s="3"/>
      <c r="T17" s="3"/>
      <c r="U17" s="3"/>
      <c r="V17" s="3"/>
      <c r="W17" s="3">
        <v>-713.08</v>
      </c>
      <c r="X17" s="3"/>
      <c r="Y17" s="3"/>
      <c r="Z17" s="3">
        <v>-722.04</v>
      </c>
      <c r="AA17" s="3"/>
      <c r="AB17" s="3"/>
      <c r="AC17" s="3"/>
      <c r="AD17" s="3"/>
      <c r="AE17" s="3"/>
      <c r="AF17" s="3"/>
      <c r="AG17" s="3"/>
      <c r="AH17" s="3"/>
      <c r="AI17" s="3">
        <v>160</v>
      </c>
      <c r="AJ17" s="3"/>
      <c r="AK17" s="3"/>
      <c r="AL17" s="3"/>
      <c r="AM17" s="3"/>
      <c r="AN17" s="3"/>
      <c r="AO17" s="3"/>
      <c r="AP17" s="3"/>
      <c r="AQ17" s="3"/>
      <c r="AR17" s="3"/>
      <c r="AS17" s="3">
        <f t="shared" si="0"/>
        <v>0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>
        <v>5224.88</v>
      </c>
    </row>
    <row r="18" spans="1:59" x14ac:dyDescent="0.25">
      <c r="A18" s="2">
        <v>648</v>
      </c>
      <c r="B18" s="2">
        <v>648</v>
      </c>
      <c r="C18" s="2" t="s">
        <v>85</v>
      </c>
      <c r="D18" s="2" t="s">
        <v>69</v>
      </c>
      <c r="E18" s="3">
        <v>272.39999999999998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v>-20.43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>
        <v>80</v>
      </c>
      <c r="AJ18" s="3"/>
      <c r="AK18" s="3"/>
      <c r="AL18" s="3"/>
      <c r="AM18" s="3"/>
      <c r="AN18" s="3"/>
      <c r="AO18" s="3"/>
      <c r="AP18" s="3"/>
      <c r="AQ18" s="3"/>
      <c r="AR18" s="3"/>
      <c r="AS18" s="3">
        <f t="shared" si="0"/>
        <v>0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>
        <v>331.97</v>
      </c>
    </row>
    <row r="19" spans="1:59" x14ac:dyDescent="0.25">
      <c r="A19" s="2">
        <v>291</v>
      </c>
      <c r="B19" s="2">
        <v>291</v>
      </c>
      <c r="C19" s="2" t="s">
        <v>86</v>
      </c>
      <c r="D19" s="2" t="s">
        <v>66</v>
      </c>
      <c r="E19" s="3">
        <v>1874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-152.97999999999999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>
        <v>160</v>
      </c>
      <c r="AJ19" s="3">
        <v>-18.739999999999998</v>
      </c>
      <c r="AK19" s="3"/>
      <c r="AL19" s="3"/>
      <c r="AM19" s="3"/>
      <c r="AN19" s="3"/>
      <c r="AO19" s="3"/>
      <c r="AP19" s="3"/>
      <c r="AQ19" s="3"/>
      <c r="AR19" s="3"/>
      <c r="AS19" s="3">
        <f t="shared" si="0"/>
        <v>0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>
        <v>1862.28</v>
      </c>
    </row>
    <row r="20" spans="1:59" x14ac:dyDescent="0.25">
      <c r="A20" s="2">
        <v>203</v>
      </c>
      <c r="B20" s="2">
        <v>203</v>
      </c>
      <c r="C20" s="2" t="s">
        <v>87</v>
      </c>
      <c r="D20" s="2" t="s">
        <v>59</v>
      </c>
      <c r="E20" s="3">
        <v>1874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-152.97999999999999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v>160</v>
      </c>
      <c r="AJ20" s="3">
        <v>-18.739999999999998</v>
      </c>
      <c r="AK20" s="3"/>
      <c r="AL20" s="3"/>
      <c r="AM20" s="3"/>
      <c r="AN20" s="3"/>
      <c r="AO20" s="3"/>
      <c r="AP20" s="3"/>
      <c r="AQ20" s="3"/>
      <c r="AR20" s="3"/>
      <c r="AS20" s="3">
        <f t="shared" si="0"/>
        <v>0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>
        <v>1862.28</v>
      </c>
    </row>
    <row r="21" spans="1:59" x14ac:dyDescent="0.25">
      <c r="A21" s="2">
        <v>209</v>
      </c>
      <c r="B21" s="2">
        <v>209</v>
      </c>
      <c r="C21" s="2" t="s">
        <v>88</v>
      </c>
      <c r="D21" s="2" t="s">
        <v>89</v>
      </c>
      <c r="E21" s="3">
        <v>4385.45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4500</v>
      </c>
      <c r="Q21" s="3"/>
      <c r="R21" s="3"/>
      <c r="S21" s="3"/>
      <c r="T21" s="3"/>
      <c r="U21" s="3"/>
      <c r="V21" s="3"/>
      <c r="W21" s="3">
        <v>-713.08</v>
      </c>
      <c r="X21" s="3"/>
      <c r="Y21" s="3"/>
      <c r="Z21" s="3">
        <v>-1386.2</v>
      </c>
      <c r="AA21" s="3"/>
      <c r="AB21" s="3"/>
      <c r="AC21" s="3"/>
      <c r="AD21" s="3"/>
      <c r="AE21" s="3"/>
      <c r="AF21" s="3"/>
      <c r="AG21" s="3"/>
      <c r="AH21" s="3"/>
      <c r="AI21" s="3">
        <v>160</v>
      </c>
      <c r="AJ21" s="3"/>
      <c r="AK21" s="3"/>
      <c r="AL21" s="3"/>
      <c r="AM21" s="3"/>
      <c r="AN21" s="3"/>
      <c r="AO21" s="3">
        <v>-1363.51</v>
      </c>
      <c r="AP21" s="3"/>
      <c r="AQ21" s="3"/>
      <c r="AR21" s="3"/>
      <c r="AS21" s="3">
        <f t="shared" si="0"/>
        <v>-1363.51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>
        <v>219.27</v>
      </c>
      <c r="BE21" s="3"/>
      <c r="BF21" s="3"/>
      <c r="BG21" s="3">
        <v>5801.93</v>
      </c>
    </row>
    <row r="22" spans="1:59" x14ac:dyDescent="0.25">
      <c r="A22" s="2">
        <v>628</v>
      </c>
      <c r="B22" s="2">
        <v>628</v>
      </c>
      <c r="C22" s="2" t="s">
        <v>90</v>
      </c>
      <c r="D22" s="2" t="s">
        <v>91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-221.62</v>
      </c>
      <c r="X22" s="3"/>
      <c r="Y22" s="3"/>
      <c r="Z22" s="3">
        <v>-28.08</v>
      </c>
      <c r="AA22" s="3"/>
      <c r="AB22" s="3"/>
      <c r="AC22" s="3"/>
      <c r="AD22" s="3"/>
      <c r="AE22" s="3"/>
      <c r="AF22" s="3"/>
      <c r="AG22" s="3"/>
      <c r="AH22" s="3"/>
      <c r="AI22" s="3">
        <v>160</v>
      </c>
      <c r="AJ22" s="3"/>
      <c r="AK22" s="3">
        <v>2500</v>
      </c>
      <c r="AL22" s="3"/>
      <c r="AM22" s="3"/>
      <c r="AN22" s="3"/>
      <c r="AO22" s="3"/>
      <c r="AP22" s="3"/>
      <c r="AQ22" s="3"/>
      <c r="AR22" s="3"/>
      <c r="AS22" s="3">
        <f t="shared" si="0"/>
        <v>0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>
        <v>2410.3000000000002</v>
      </c>
    </row>
    <row r="23" spans="1:59" x14ac:dyDescent="0.25">
      <c r="A23" s="2">
        <v>643</v>
      </c>
      <c r="B23" s="2">
        <v>643</v>
      </c>
      <c r="C23" s="2" t="s">
        <v>92</v>
      </c>
      <c r="D23" s="2" t="s">
        <v>93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-418.93</v>
      </c>
      <c r="X23" s="3"/>
      <c r="Y23" s="3"/>
      <c r="Z23" s="3">
        <v>-182.36</v>
      </c>
      <c r="AA23" s="3"/>
      <c r="AB23" s="3"/>
      <c r="AC23" s="3"/>
      <c r="AD23" s="3"/>
      <c r="AE23" s="3"/>
      <c r="AF23" s="3"/>
      <c r="AG23" s="3"/>
      <c r="AH23" s="3"/>
      <c r="AI23" s="3">
        <v>160</v>
      </c>
      <c r="AJ23" s="3"/>
      <c r="AK23" s="3">
        <v>4000</v>
      </c>
      <c r="AL23" s="3"/>
      <c r="AM23" s="3"/>
      <c r="AN23" s="3"/>
      <c r="AO23" s="3"/>
      <c r="AP23" s="3"/>
      <c r="AQ23" s="3"/>
      <c r="AR23" s="3"/>
      <c r="AS23" s="3">
        <f t="shared" si="0"/>
        <v>0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>
        <v>3558.71</v>
      </c>
    </row>
    <row r="24" spans="1:59" x14ac:dyDescent="0.25">
      <c r="A24" s="2">
        <v>210</v>
      </c>
      <c r="B24" s="2">
        <v>210</v>
      </c>
      <c r="C24" s="2" t="s">
        <v>94</v>
      </c>
      <c r="D24" s="2" t="s">
        <v>95</v>
      </c>
      <c r="E24" s="3">
        <v>1996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-187.49</v>
      </c>
      <c r="X24" s="3"/>
      <c r="Y24" s="3"/>
      <c r="Z24" s="3">
        <v>-9.31</v>
      </c>
      <c r="AA24" s="3"/>
      <c r="AB24" s="3"/>
      <c r="AC24" s="3"/>
      <c r="AD24" s="3"/>
      <c r="AE24" s="3"/>
      <c r="AF24" s="3"/>
      <c r="AG24" s="3"/>
      <c r="AH24" s="3"/>
      <c r="AI24" s="3">
        <v>160</v>
      </c>
      <c r="AJ24" s="3"/>
      <c r="AK24" s="3"/>
      <c r="AL24" s="3"/>
      <c r="AM24" s="3"/>
      <c r="AN24" s="3"/>
      <c r="AO24" s="3">
        <v>-306.91000000000003</v>
      </c>
      <c r="AP24" s="3"/>
      <c r="AQ24" s="3"/>
      <c r="AR24" s="3"/>
      <c r="AS24" s="3">
        <f t="shared" si="0"/>
        <v>-306.91000000000003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>
        <v>219.56</v>
      </c>
      <c r="BG24" s="3">
        <v>1871.85</v>
      </c>
    </row>
    <row r="25" spans="1:59" x14ac:dyDescent="0.25">
      <c r="A25" s="2">
        <v>359</v>
      </c>
      <c r="B25" s="2">
        <v>359</v>
      </c>
      <c r="C25" s="2" t="s">
        <v>96</v>
      </c>
      <c r="D25" s="2" t="s">
        <v>97</v>
      </c>
      <c r="E25" s="3"/>
      <c r="F25" s="3"/>
      <c r="G25" s="3"/>
      <c r="H25" s="3"/>
      <c r="I25" s="3">
        <v>-11294.35</v>
      </c>
      <c r="J25" s="3"/>
      <c r="K25" s="3"/>
      <c r="L25" s="3">
        <v>2832.5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-713.08</v>
      </c>
      <c r="X25" s="3"/>
      <c r="Y25" s="3"/>
      <c r="Z25" s="3">
        <v>-5883.97</v>
      </c>
      <c r="AA25" s="3"/>
      <c r="AB25" s="3"/>
      <c r="AC25" s="3"/>
      <c r="AD25" s="3">
        <v>772.5</v>
      </c>
      <c r="AE25" s="3">
        <v>257.5</v>
      </c>
      <c r="AF25" s="3">
        <v>7725</v>
      </c>
      <c r="AG25" s="3"/>
      <c r="AH25" s="3">
        <v>2575</v>
      </c>
      <c r="AI25" s="3">
        <v>160</v>
      </c>
      <c r="AJ25" s="3"/>
      <c r="AK25" s="3">
        <v>22402.5</v>
      </c>
      <c r="AL25" s="3"/>
      <c r="AM25" s="3"/>
      <c r="AN25" s="3"/>
      <c r="AO25" s="3"/>
      <c r="AP25" s="3"/>
      <c r="AQ25" s="3"/>
      <c r="AR25" s="3"/>
      <c r="AS25" s="3">
        <f t="shared" si="0"/>
        <v>0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>
        <v>18833.599999999999</v>
      </c>
    </row>
    <row r="26" spans="1:59" x14ac:dyDescent="0.25">
      <c r="A26" s="2">
        <v>360</v>
      </c>
      <c r="B26" s="2">
        <v>0</v>
      </c>
      <c r="C26" s="2" t="s">
        <v>96</v>
      </c>
      <c r="D26" s="2" t="s">
        <v>98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v>5600.63</v>
      </c>
      <c r="T26" s="3"/>
      <c r="U26" s="3"/>
      <c r="V26" s="3"/>
      <c r="W26" s="3"/>
      <c r="X26" s="3"/>
      <c r="Y26" s="3"/>
      <c r="Z26" s="3">
        <v>-1540.18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>
        <f t="shared" si="0"/>
        <v>0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>
        <v>4060.45</v>
      </c>
    </row>
    <row r="27" spans="1:59" x14ac:dyDescent="0.25">
      <c r="A27" s="2">
        <v>144</v>
      </c>
      <c r="B27" s="2">
        <v>144</v>
      </c>
      <c r="C27" s="2" t="s">
        <v>99</v>
      </c>
      <c r="D27" s="2" t="s">
        <v>66</v>
      </c>
      <c r="E27" s="3">
        <v>1874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-152.97999999999999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v>160</v>
      </c>
      <c r="AJ27" s="3">
        <v>-18.739999999999998</v>
      </c>
      <c r="AK27" s="3"/>
      <c r="AL27" s="3"/>
      <c r="AM27" s="3"/>
      <c r="AN27" s="3"/>
      <c r="AO27" s="3"/>
      <c r="AP27" s="3"/>
      <c r="AQ27" s="3"/>
      <c r="AR27" s="3"/>
      <c r="AS27" s="3">
        <f t="shared" si="0"/>
        <v>0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>
        <v>1862.28</v>
      </c>
    </row>
    <row r="28" spans="1:59" x14ac:dyDescent="0.25">
      <c r="A28" s="2">
        <v>170</v>
      </c>
      <c r="B28" s="2">
        <v>170</v>
      </c>
      <c r="C28" s="2" t="s">
        <v>100</v>
      </c>
      <c r="D28" s="2" t="s">
        <v>101</v>
      </c>
      <c r="E28" s="3">
        <v>2000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v>-164.32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v>160</v>
      </c>
      <c r="AJ28" s="3">
        <v>-20</v>
      </c>
      <c r="AK28" s="3"/>
      <c r="AL28" s="3"/>
      <c r="AM28" s="3"/>
      <c r="AN28" s="3"/>
      <c r="AO28" s="3"/>
      <c r="AP28" s="3"/>
      <c r="AQ28" s="3"/>
      <c r="AR28" s="3"/>
      <c r="AS28" s="3">
        <f t="shared" si="0"/>
        <v>0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>
        <v>1975.68</v>
      </c>
    </row>
    <row r="29" spans="1:59" x14ac:dyDescent="0.25">
      <c r="A29" s="2">
        <v>159</v>
      </c>
      <c r="B29" s="2">
        <v>159</v>
      </c>
      <c r="C29" s="2" t="s">
        <v>102</v>
      </c>
      <c r="D29" s="2" t="s">
        <v>95</v>
      </c>
      <c r="E29" s="3">
        <v>937</v>
      </c>
      <c r="F29" s="3"/>
      <c r="G29" s="3"/>
      <c r="H29" s="3"/>
      <c r="I29" s="3">
        <v>-1315.85</v>
      </c>
      <c r="J29" s="3"/>
      <c r="K29" s="3"/>
      <c r="L29" s="3"/>
      <c r="M29" s="3"/>
      <c r="N29" s="3">
        <v>209</v>
      </c>
      <c r="O29" s="3"/>
      <c r="P29" s="3"/>
      <c r="Q29" s="3"/>
      <c r="R29" s="3"/>
      <c r="S29" s="3"/>
      <c r="T29" s="3"/>
      <c r="U29" s="3"/>
      <c r="V29" s="3"/>
      <c r="W29" s="3">
        <v>-241</v>
      </c>
      <c r="X29" s="3"/>
      <c r="Y29" s="3"/>
      <c r="Z29" s="3"/>
      <c r="AA29" s="3"/>
      <c r="AB29" s="3"/>
      <c r="AC29" s="3"/>
      <c r="AD29" s="3">
        <v>1136.5999999999999</v>
      </c>
      <c r="AE29" s="3">
        <v>378.87</v>
      </c>
      <c r="AF29" s="3"/>
      <c r="AG29" s="3">
        <v>-59.89</v>
      </c>
      <c r="AH29" s="3"/>
      <c r="AI29" s="3">
        <v>160</v>
      </c>
      <c r="AJ29" s="3"/>
      <c r="AK29" s="3"/>
      <c r="AL29" s="3"/>
      <c r="AM29" s="3"/>
      <c r="AN29" s="3"/>
      <c r="AO29" s="3"/>
      <c r="AP29" s="3"/>
      <c r="AQ29" s="3"/>
      <c r="AR29" s="3"/>
      <c r="AS29" s="3">
        <f t="shared" si="0"/>
        <v>0</v>
      </c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>
        <v>1204.73</v>
      </c>
    </row>
    <row r="30" spans="1:59" x14ac:dyDescent="0.25">
      <c r="A30" s="2">
        <v>80</v>
      </c>
      <c r="B30" s="2">
        <v>80</v>
      </c>
      <c r="C30" s="2" t="s">
        <v>103</v>
      </c>
      <c r="D30" s="2" t="s">
        <v>59</v>
      </c>
      <c r="E30" s="3">
        <v>1874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-152.97999999999999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>
        <v>160</v>
      </c>
      <c r="AJ30" s="3">
        <v>-18.739999999999998</v>
      </c>
      <c r="AK30" s="3"/>
      <c r="AL30" s="3"/>
      <c r="AM30" s="3"/>
      <c r="AN30" s="3"/>
      <c r="AO30" s="3"/>
      <c r="AP30" s="3"/>
      <c r="AQ30" s="3"/>
      <c r="AR30" s="3"/>
      <c r="AS30" s="3">
        <f t="shared" si="0"/>
        <v>0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>
        <v>1862.28</v>
      </c>
    </row>
    <row r="31" spans="1:59" x14ac:dyDescent="0.25">
      <c r="A31" s="2">
        <v>211</v>
      </c>
      <c r="B31" s="2">
        <v>211</v>
      </c>
      <c r="C31" s="2" t="s">
        <v>104</v>
      </c>
      <c r="D31" s="2" t="s">
        <v>66</v>
      </c>
      <c r="E31" s="3">
        <v>1996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-173.12</v>
      </c>
      <c r="X31" s="3"/>
      <c r="Y31" s="3"/>
      <c r="Z31" s="3">
        <v>-1.4</v>
      </c>
      <c r="AA31" s="3"/>
      <c r="AB31" s="3"/>
      <c r="AC31" s="3"/>
      <c r="AD31" s="3"/>
      <c r="AE31" s="3"/>
      <c r="AF31" s="3"/>
      <c r="AG31" s="3"/>
      <c r="AH31" s="3"/>
      <c r="AI31" s="3">
        <v>160</v>
      </c>
      <c r="AJ31" s="3"/>
      <c r="AK31" s="3"/>
      <c r="AL31" s="3"/>
      <c r="AM31" s="3"/>
      <c r="AN31" s="3"/>
      <c r="AO31" s="3">
        <v>-367.64</v>
      </c>
      <c r="AP31" s="3"/>
      <c r="AQ31" s="3"/>
      <c r="AR31" s="3"/>
      <c r="AS31" s="3">
        <f t="shared" si="0"/>
        <v>-367.64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>
        <v>99.8</v>
      </c>
      <c r="BE31" s="3"/>
      <c r="BF31" s="3"/>
      <c r="BG31" s="3">
        <v>1713.64</v>
      </c>
    </row>
    <row r="32" spans="1:59" x14ac:dyDescent="0.25">
      <c r="A32" s="2">
        <v>214</v>
      </c>
      <c r="B32" s="2">
        <v>127</v>
      </c>
      <c r="C32" s="2" t="s">
        <v>105</v>
      </c>
      <c r="D32" s="2" t="s">
        <v>66</v>
      </c>
      <c r="E32" s="3">
        <v>1996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v>-187.49</v>
      </c>
      <c r="X32" s="3"/>
      <c r="Y32" s="3"/>
      <c r="Z32" s="3">
        <v>-9.31</v>
      </c>
      <c r="AA32" s="3"/>
      <c r="AB32" s="3"/>
      <c r="AC32" s="3"/>
      <c r="AD32" s="3"/>
      <c r="AE32" s="3"/>
      <c r="AF32" s="3"/>
      <c r="AG32" s="3"/>
      <c r="AH32" s="3"/>
      <c r="AI32" s="3">
        <v>160</v>
      </c>
      <c r="AJ32" s="3"/>
      <c r="AK32" s="3"/>
      <c r="AL32" s="3"/>
      <c r="AM32" s="3"/>
      <c r="AN32" s="3"/>
      <c r="AO32" s="3"/>
      <c r="AP32" s="3"/>
      <c r="AQ32" s="3"/>
      <c r="AR32" s="3"/>
      <c r="AS32" s="3">
        <f t="shared" si="0"/>
        <v>0</v>
      </c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>
        <v>219.56</v>
      </c>
      <c r="BG32" s="3">
        <v>2178.7600000000002</v>
      </c>
    </row>
    <row r="33" spans="1:59" x14ac:dyDescent="0.25">
      <c r="A33" s="2">
        <v>501</v>
      </c>
      <c r="B33" s="2">
        <v>0</v>
      </c>
      <c r="C33" s="2" t="s">
        <v>106</v>
      </c>
      <c r="D33" s="2" t="s">
        <v>107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>
        <v>4635</v>
      </c>
      <c r="T33" s="3"/>
      <c r="U33" s="3"/>
      <c r="V33" s="3"/>
      <c r="W33" s="3"/>
      <c r="X33" s="3"/>
      <c r="Y33" s="3">
        <v>-509.85</v>
      </c>
      <c r="Z33" s="3">
        <v>-249.37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>
        <f t="shared" si="0"/>
        <v>0</v>
      </c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>
        <v>3875.78</v>
      </c>
    </row>
    <row r="34" spans="1:59" x14ac:dyDescent="0.25">
      <c r="A34" s="2">
        <v>33</v>
      </c>
      <c r="B34" s="2">
        <v>33</v>
      </c>
      <c r="C34" s="2" t="s">
        <v>108</v>
      </c>
      <c r="D34" s="2" t="s">
        <v>66</v>
      </c>
      <c r="E34" s="3">
        <v>1874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v>-152.97999999999999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>
        <v>160</v>
      </c>
      <c r="AJ34" s="3">
        <v>-18.739999999999998</v>
      </c>
      <c r="AK34" s="3"/>
      <c r="AL34" s="3"/>
      <c r="AM34" s="3"/>
      <c r="AN34" s="3"/>
      <c r="AO34" s="3"/>
      <c r="AP34" s="3"/>
      <c r="AQ34" s="3"/>
      <c r="AR34" s="3"/>
      <c r="AS34" s="3">
        <f t="shared" si="0"/>
        <v>0</v>
      </c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>
        <v>1862.28</v>
      </c>
    </row>
    <row r="35" spans="1:59" x14ac:dyDescent="0.25">
      <c r="A35" s="2">
        <v>219</v>
      </c>
      <c r="B35" s="2">
        <v>219</v>
      </c>
      <c r="C35" s="2" t="s">
        <v>109</v>
      </c>
      <c r="D35" s="2" t="s">
        <v>110</v>
      </c>
      <c r="E35" s="3">
        <v>1996</v>
      </c>
      <c r="F35" s="3"/>
      <c r="G35" s="3"/>
      <c r="H35" s="3"/>
      <c r="I35" s="3"/>
      <c r="J35" s="3"/>
      <c r="K35" s="3"/>
      <c r="L35" s="3"/>
      <c r="M35" s="3"/>
      <c r="N35" s="3"/>
      <c r="O35" s="3">
        <v>195.16</v>
      </c>
      <c r="P35" s="3"/>
      <c r="Q35" s="3"/>
      <c r="R35" s="3"/>
      <c r="S35" s="3"/>
      <c r="T35" s="3"/>
      <c r="U35" s="3"/>
      <c r="V35" s="3">
        <v>59.4</v>
      </c>
      <c r="W35" s="3">
        <v>-310.69</v>
      </c>
      <c r="X35" s="3"/>
      <c r="Y35" s="3"/>
      <c r="Z35" s="3">
        <v>-82.63</v>
      </c>
      <c r="AA35" s="3"/>
      <c r="AB35" s="3"/>
      <c r="AC35" s="3"/>
      <c r="AD35" s="3"/>
      <c r="AE35" s="3"/>
      <c r="AF35" s="3"/>
      <c r="AG35" s="3"/>
      <c r="AH35" s="3"/>
      <c r="AI35" s="3">
        <v>160</v>
      </c>
      <c r="AJ35" s="3">
        <v>-19.96</v>
      </c>
      <c r="AK35" s="3"/>
      <c r="AL35" s="3">
        <v>-314.77999999999997</v>
      </c>
      <c r="AM35" s="3"/>
      <c r="AN35" s="3"/>
      <c r="AO35" s="3">
        <v>-460.17</v>
      </c>
      <c r="AP35" s="3"/>
      <c r="AQ35" s="3"/>
      <c r="AR35" s="3"/>
      <c r="AS35" s="3">
        <f t="shared" si="0"/>
        <v>-774.95</v>
      </c>
      <c r="AT35" s="3"/>
      <c r="AU35" s="3"/>
      <c r="AV35" s="3">
        <v>111.37</v>
      </c>
      <c r="AW35" s="3">
        <v>419.16</v>
      </c>
      <c r="AX35" s="3"/>
      <c r="AY35" s="3">
        <v>79.84</v>
      </c>
      <c r="AZ35" s="3"/>
      <c r="BA35" s="3"/>
      <c r="BB35" s="3"/>
      <c r="BC35" s="3"/>
      <c r="BD35" s="3"/>
      <c r="BE35" s="3"/>
      <c r="BF35" s="3"/>
      <c r="BG35" s="3">
        <v>2198.63</v>
      </c>
    </row>
    <row r="36" spans="1:59" x14ac:dyDescent="0.25">
      <c r="A36" s="2">
        <v>350</v>
      </c>
      <c r="B36" s="2">
        <v>350</v>
      </c>
      <c r="C36" s="2" t="s">
        <v>111</v>
      </c>
      <c r="D36" s="2" t="s">
        <v>95</v>
      </c>
      <c r="E36" s="3">
        <v>1874</v>
      </c>
      <c r="F36" s="3"/>
      <c r="G36" s="3"/>
      <c r="H36" s="3"/>
      <c r="I36" s="3"/>
      <c r="J36" s="3"/>
      <c r="K36" s="3"/>
      <c r="L36" s="3"/>
      <c r="M36" s="3"/>
      <c r="N36" s="3"/>
      <c r="O36" s="3">
        <v>249.87</v>
      </c>
      <c r="P36" s="3"/>
      <c r="Q36" s="3"/>
      <c r="R36" s="3"/>
      <c r="S36" s="3"/>
      <c r="T36" s="3"/>
      <c r="U36" s="3"/>
      <c r="V36" s="3">
        <v>72.88</v>
      </c>
      <c r="W36" s="3">
        <v>-329.9</v>
      </c>
      <c r="X36" s="3"/>
      <c r="Y36" s="3"/>
      <c r="Z36" s="3">
        <v>-27.89</v>
      </c>
      <c r="AA36" s="3"/>
      <c r="AB36" s="3"/>
      <c r="AC36" s="3"/>
      <c r="AD36" s="3"/>
      <c r="AE36" s="3"/>
      <c r="AF36" s="3"/>
      <c r="AG36" s="3"/>
      <c r="AH36" s="3"/>
      <c r="AI36" s="3">
        <v>160</v>
      </c>
      <c r="AJ36" s="3">
        <v>-18.739999999999998</v>
      </c>
      <c r="AK36" s="3"/>
      <c r="AL36" s="3"/>
      <c r="AM36" s="3"/>
      <c r="AN36" s="3"/>
      <c r="AO36" s="3">
        <v>-909.17</v>
      </c>
      <c r="AP36" s="3"/>
      <c r="AQ36" s="3"/>
      <c r="AR36" s="3"/>
      <c r="AS36" s="3">
        <f t="shared" si="0"/>
        <v>-909.17</v>
      </c>
      <c r="AT36" s="3"/>
      <c r="AU36" s="3">
        <v>365.93</v>
      </c>
      <c r="AV36" s="3">
        <v>136.63999999999999</v>
      </c>
      <c r="AW36" s="3">
        <v>562.20000000000005</v>
      </c>
      <c r="AX36" s="3"/>
      <c r="AY36" s="3"/>
      <c r="AZ36" s="3"/>
      <c r="BA36" s="3"/>
      <c r="BB36" s="3"/>
      <c r="BC36" s="3"/>
      <c r="BD36" s="3"/>
      <c r="BE36" s="3"/>
      <c r="BF36" s="3"/>
      <c r="BG36" s="3">
        <v>2238.39</v>
      </c>
    </row>
    <row r="37" spans="1:59" x14ac:dyDescent="0.25">
      <c r="A37" s="2">
        <v>230</v>
      </c>
      <c r="B37" s="2">
        <v>230</v>
      </c>
      <c r="C37" s="2" t="s">
        <v>112</v>
      </c>
      <c r="D37" s="2" t="s">
        <v>110</v>
      </c>
      <c r="E37" s="3">
        <v>1996</v>
      </c>
      <c r="F37" s="3"/>
      <c r="G37" s="3"/>
      <c r="H37" s="3"/>
      <c r="I37" s="3"/>
      <c r="J37" s="3"/>
      <c r="K37" s="3"/>
      <c r="L37" s="3"/>
      <c r="M37" s="3"/>
      <c r="N37" s="3"/>
      <c r="O37" s="3">
        <v>266.13</v>
      </c>
      <c r="P37" s="3"/>
      <c r="Q37" s="3"/>
      <c r="R37" s="3"/>
      <c r="S37" s="3"/>
      <c r="T37" s="3"/>
      <c r="U37" s="3"/>
      <c r="V37" s="3">
        <v>81</v>
      </c>
      <c r="W37" s="3">
        <v>-375.89</v>
      </c>
      <c r="X37" s="3"/>
      <c r="Y37" s="3"/>
      <c r="Z37" s="3">
        <v>-114.27</v>
      </c>
      <c r="AA37" s="3"/>
      <c r="AB37" s="3"/>
      <c r="AC37" s="3"/>
      <c r="AD37" s="3"/>
      <c r="AE37" s="3"/>
      <c r="AF37" s="3"/>
      <c r="AG37" s="3"/>
      <c r="AH37" s="3"/>
      <c r="AI37" s="3">
        <v>160</v>
      </c>
      <c r="AJ37" s="3">
        <v>-19.96</v>
      </c>
      <c r="AK37" s="3"/>
      <c r="AL37" s="3"/>
      <c r="AM37" s="3"/>
      <c r="AN37" s="3"/>
      <c r="AO37" s="3">
        <v>-657.81</v>
      </c>
      <c r="AP37" s="3">
        <v>-340.83</v>
      </c>
      <c r="AQ37" s="3"/>
      <c r="AR37" s="3"/>
      <c r="AS37" s="3">
        <f t="shared" si="0"/>
        <v>-998.63999999999987</v>
      </c>
      <c r="AT37" s="3"/>
      <c r="AU37" s="3">
        <v>468.5</v>
      </c>
      <c r="AV37" s="3">
        <v>151.87</v>
      </c>
      <c r="AW37" s="3">
        <v>598.79999999999995</v>
      </c>
      <c r="AX37" s="3"/>
      <c r="AY37" s="3"/>
      <c r="AZ37" s="3"/>
      <c r="BA37" s="3"/>
      <c r="BB37" s="3"/>
      <c r="BC37" s="3"/>
      <c r="BD37" s="3">
        <v>99.8</v>
      </c>
      <c r="BE37" s="3"/>
      <c r="BF37" s="3"/>
      <c r="BG37" s="3">
        <v>2343.84</v>
      </c>
    </row>
    <row r="38" spans="1:59" x14ac:dyDescent="0.25">
      <c r="A38" s="2">
        <v>30</v>
      </c>
      <c r="B38" s="2">
        <v>30</v>
      </c>
      <c r="C38" s="2" t="s">
        <v>113</v>
      </c>
      <c r="D38" s="2" t="s">
        <v>66</v>
      </c>
      <c r="E38" s="3">
        <v>1874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-152.97999999999999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v>160</v>
      </c>
      <c r="AJ38" s="3">
        <v>-18.739999999999998</v>
      </c>
      <c r="AK38" s="3"/>
      <c r="AL38" s="3"/>
      <c r="AM38" s="3"/>
      <c r="AN38" s="3"/>
      <c r="AO38" s="3">
        <v>-450.81</v>
      </c>
      <c r="AP38" s="3"/>
      <c r="AQ38" s="3"/>
      <c r="AR38" s="3"/>
      <c r="AS38" s="3">
        <f t="shared" si="0"/>
        <v>-450.81</v>
      </c>
      <c r="AT38" s="3"/>
      <c r="AU38" s="3">
        <v>499</v>
      </c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>
        <v>1411.47</v>
      </c>
    </row>
    <row r="39" spans="1:59" x14ac:dyDescent="0.25">
      <c r="A39" s="2">
        <v>79</v>
      </c>
      <c r="B39" s="2">
        <v>79</v>
      </c>
      <c r="C39" s="2" t="s">
        <v>114</v>
      </c>
      <c r="D39" s="2" t="s">
        <v>59</v>
      </c>
      <c r="E39" s="3">
        <v>1874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v>-152.97999999999999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v>160</v>
      </c>
      <c r="AJ39" s="3">
        <v>-18.739999999999998</v>
      </c>
      <c r="AK39" s="3"/>
      <c r="AL39" s="3"/>
      <c r="AM39" s="3"/>
      <c r="AN39" s="3"/>
      <c r="AO39" s="3">
        <v>-557.41</v>
      </c>
      <c r="AP39" s="3"/>
      <c r="AQ39" s="3"/>
      <c r="AR39" s="3"/>
      <c r="AS39" s="3">
        <f t="shared" si="0"/>
        <v>-557.41</v>
      </c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>
        <v>1304.8699999999999</v>
      </c>
    </row>
    <row r="40" spans="1:59" x14ac:dyDescent="0.25">
      <c r="A40" s="2">
        <v>231</v>
      </c>
      <c r="B40" s="2">
        <v>231</v>
      </c>
      <c r="C40" s="2" t="s">
        <v>115</v>
      </c>
      <c r="D40" s="2" t="s">
        <v>66</v>
      </c>
      <c r="E40" s="3">
        <v>1131.07</v>
      </c>
      <c r="F40" s="3"/>
      <c r="G40" s="3"/>
      <c r="H40" s="3"/>
      <c r="I40" s="3">
        <v>-1673.22</v>
      </c>
      <c r="J40" s="3"/>
      <c r="K40" s="3"/>
      <c r="L40" s="3"/>
      <c r="M40" s="3"/>
      <c r="N40" s="3"/>
      <c r="O40" s="3">
        <v>266.13</v>
      </c>
      <c r="P40" s="3"/>
      <c r="Q40" s="3"/>
      <c r="R40" s="3"/>
      <c r="S40" s="3"/>
      <c r="T40" s="3"/>
      <c r="U40" s="3"/>
      <c r="V40" s="3">
        <v>77.62</v>
      </c>
      <c r="W40" s="3">
        <v>-509.04</v>
      </c>
      <c r="X40" s="3"/>
      <c r="Y40" s="3"/>
      <c r="Z40" s="3">
        <v>-41.81</v>
      </c>
      <c r="AA40" s="3"/>
      <c r="AB40" s="3"/>
      <c r="AC40" s="3"/>
      <c r="AD40" s="3">
        <v>1401.72</v>
      </c>
      <c r="AE40" s="3">
        <v>467.24</v>
      </c>
      <c r="AF40" s="3"/>
      <c r="AG40" s="3"/>
      <c r="AH40" s="3"/>
      <c r="AI40" s="3">
        <v>160</v>
      </c>
      <c r="AJ40" s="3"/>
      <c r="AK40" s="3"/>
      <c r="AL40" s="3"/>
      <c r="AM40" s="3"/>
      <c r="AN40" s="3"/>
      <c r="AO40" s="3"/>
      <c r="AP40" s="3"/>
      <c r="AQ40" s="3"/>
      <c r="AR40" s="3"/>
      <c r="AS40" s="3">
        <f t="shared" si="0"/>
        <v>0</v>
      </c>
      <c r="AT40" s="3"/>
      <c r="AU40" s="3"/>
      <c r="AV40" s="3">
        <v>145.54</v>
      </c>
      <c r="AW40" s="3">
        <v>598.79999999999995</v>
      </c>
      <c r="AX40" s="3"/>
      <c r="AY40" s="3"/>
      <c r="AZ40" s="3"/>
      <c r="BA40" s="3"/>
      <c r="BB40" s="3"/>
      <c r="BC40" s="3"/>
      <c r="BD40" s="3">
        <v>56.55</v>
      </c>
      <c r="BE40" s="3"/>
      <c r="BF40" s="3"/>
      <c r="BG40" s="3">
        <v>2579.6</v>
      </c>
    </row>
    <row r="41" spans="1:59" x14ac:dyDescent="0.25">
      <c r="A41" s="2">
        <v>5</v>
      </c>
      <c r="B41" s="2">
        <v>5</v>
      </c>
      <c r="C41" s="2" t="s">
        <v>116</v>
      </c>
      <c r="D41" s="2" t="s">
        <v>64</v>
      </c>
      <c r="E41" s="3">
        <v>2000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v>4500</v>
      </c>
      <c r="Q41" s="3"/>
      <c r="R41" s="3"/>
      <c r="S41" s="3"/>
      <c r="T41" s="3"/>
      <c r="U41" s="3"/>
      <c r="V41" s="3"/>
      <c r="W41" s="3">
        <v>-713.08</v>
      </c>
      <c r="X41" s="3"/>
      <c r="Y41" s="3"/>
      <c r="Z41" s="3">
        <v>-722.04</v>
      </c>
      <c r="AA41" s="3"/>
      <c r="AB41" s="3"/>
      <c r="AC41" s="3"/>
      <c r="AD41" s="3"/>
      <c r="AE41" s="3"/>
      <c r="AF41" s="3"/>
      <c r="AG41" s="3"/>
      <c r="AH41" s="3"/>
      <c r="AI41" s="3">
        <v>160</v>
      </c>
      <c r="AJ41" s="3"/>
      <c r="AK41" s="3"/>
      <c r="AL41" s="3"/>
      <c r="AM41" s="3"/>
      <c r="AN41" s="3"/>
      <c r="AO41" s="3"/>
      <c r="AP41" s="3"/>
      <c r="AQ41" s="3"/>
      <c r="AR41" s="3"/>
      <c r="AS41" s="3">
        <f t="shared" si="0"/>
        <v>0</v>
      </c>
      <c r="AT41" s="3"/>
      <c r="AU41" s="3">
        <v>499</v>
      </c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>
        <v>5224.88</v>
      </c>
    </row>
    <row r="42" spans="1:59" x14ac:dyDescent="0.25">
      <c r="A42" s="2">
        <v>650</v>
      </c>
      <c r="B42" s="2">
        <v>650</v>
      </c>
      <c r="C42" s="2" t="s">
        <v>117</v>
      </c>
      <c r="D42" s="2" t="s">
        <v>69</v>
      </c>
      <c r="E42" s="3">
        <v>272.39999999999998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-20.43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>
        <v>80</v>
      </c>
      <c r="AJ42" s="3"/>
      <c r="AK42" s="3"/>
      <c r="AL42" s="3"/>
      <c r="AM42" s="3"/>
      <c r="AN42" s="3"/>
      <c r="AO42" s="3"/>
      <c r="AP42" s="3"/>
      <c r="AQ42" s="3"/>
      <c r="AR42" s="3"/>
      <c r="AS42" s="3">
        <f t="shared" si="0"/>
        <v>0</v>
      </c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>
        <v>331.97</v>
      </c>
    </row>
    <row r="43" spans="1:59" x14ac:dyDescent="0.25">
      <c r="A43" s="2">
        <v>217</v>
      </c>
      <c r="B43" s="2">
        <v>217</v>
      </c>
      <c r="C43" s="2" t="s">
        <v>118</v>
      </c>
      <c r="D43" s="2" t="s">
        <v>59</v>
      </c>
      <c r="E43" s="3">
        <v>1874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v>-152.97999999999999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>
        <v>160</v>
      </c>
      <c r="AJ43" s="3">
        <v>-18.739999999999998</v>
      </c>
      <c r="AK43" s="3"/>
      <c r="AL43" s="3"/>
      <c r="AM43" s="3"/>
      <c r="AN43" s="3"/>
      <c r="AO43" s="3">
        <v>-283.79000000000002</v>
      </c>
      <c r="AP43" s="3"/>
      <c r="AQ43" s="3"/>
      <c r="AR43" s="3"/>
      <c r="AS43" s="3">
        <f t="shared" si="0"/>
        <v>-283.79000000000002</v>
      </c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>
        <v>1578.49</v>
      </c>
    </row>
    <row r="44" spans="1:59" x14ac:dyDescent="0.25">
      <c r="A44" s="2">
        <v>646</v>
      </c>
      <c r="B44" s="2">
        <v>646</v>
      </c>
      <c r="C44" s="2" t="s">
        <v>119</v>
      </c>
      <c r="D44" s="2" t="s">
        <v>69</v>
      </c>
      <c r="E44" s="3">
        <v>272.39999999999998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-20.43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v>80</v>
      </c>
      <c r="AJ44" s="3"/>
      <c r="AK44" s="3"/>
      <c r="AL44" s="3"/>
      <c r="AM44" s="3"/>
      <c r="AN44" s="3"/>
      <c r="AO44" s="3"/>
      <c r="AP44" s="3"/>
      <c r="AQ44" s="3"/>
      <c r="AR44" s="3"/>
      <c r="AS44" s="3">
        <f t="shared" si="0"/>
        <v>0</v>
      </c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>
        <v>331.97</v>
      </c>
    </row>
    <row r="45" spans="1:59" x14ac:dyDescent="0.25">
      <c r="A45" s="2">
        <v>220</v>
      </c>
      <c r="B45" s="2">
        <v>220</v>
      </c>
      <c r="C45" s="2" t="s">
        <v>120</v>
      </c>
      <c r="D45" s="2" t="s">
        <v>66</v>
      </c>
      <c r="E45" s="3">
        <v>1996</v>
      </c>
      <c r="F45" s="3"/>
      <c r="G45" s="3"/>
      <c r="H45" s="3"/>
      <c r="I45" s="3"/>
      <c r="J45" s="3"/>
      <c r="K45" s="3"/>
      <c r="L45" s="3"/>
      <c r="M45" s="3"/>
      <c r="N45" s="3"/>
      <c r="O45" s="3">
        <v>266.13</v>
      </c>
      <c r="P45" s="3"/>
      <c r="Q45" s="3"/>
      <c r="R45" s="3"/>
      <c r="S45" s="3"/>
      <c r="T45" s="3"/>
      <c r="U45" s="3"/>
      <c r="V45" s="3">
        <v>77.62</v>
      </c>
      <c r="W45" s="3">
        <v>-391.3</v>
      </c>
      <c r="X45" s="3"/>
      <c r="Y45" s="3"/>
      <c r="Z45" s="3">
        <v>-156.9</v>
      </c>
      <c r="AA45" s="3"/>
      <c r="AB45" s="3"/>
      <c r="AC45" s="3"/>
      <c r="AD45" s="3"/>
      <c r="AE45" s="3"/>
      <c r="AF45" s="3"/>
      <c r="AG45" s="3"/>
      <c r="AH45" s="3"/>
      <c r="AI45" s="3">
        <v>160</v>
      </c>
      <c r="AJ45" s="3"/>
      <c r="AK45" s="3"/>
      <c r="AL45" s="3"/>
      <c r="AM45" s="3">
        <v>-171.2</v>
      </c>
      <c r="AN45" s="3"/>
      <c r="AO45" s="3"/>
      <c r="AP45" s="3"/>
      <c r="AQ45" s="3"/>
      <c r="AR45" s="3"/>
      <c r="AS45" s="3">
        <f t="shared" si="0"/>
        <v>-171.2</v>
      </c>
      <c r="AT45" s="3"/>
      <c r="AU45" s="3"/>
      <c r="AV45" s="3">
        <v>145.54</v>
      </c>
      <c r="AW45" s="3">
        <v>598.79999999999995</v>
      </c>
      <c r="AX45" s="3"/>
      <c r="AY45" s="3"/>
      <c r="AZ45" s="3"/>
      <c r="BA45" s="3"/>
      <c r="BB45" s="3"/>
      <c r="BC45" s="3"/>
      <c r="BD45" s="3"/>
      <c r="BE45" s="3"/>
      <c r="BF45" s="3">
        <v>219.56</v>
      </c>
      <c r="BG45" s="3">
        <v>3243.25</v>
      </c>
    </row>
    <row r="46" spans="1:59" x14ac:dyDescent="0.25">
      <c r="A46" s="2">
        <v>352</v>
      </c>
      <c r="B46" s="2">
        <v>352</v>
      </c>
      <c r="C46" s="2" t="s">
        <v>121</v>
      </c>
      <c r="D46" s="2" t="s">
        <v>59</v>
      </c>
      <c r="E46" s="3">
        <v>1874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-152.97999999999999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v>160</v>
      </c>
      <c r="AJ46" s="3">
        <v>-18.739999999999998</v>
      </c>
      <c r="AK46" s="3"/>
      <c r="AL46" s="3"/>
      <c r="AM46" s="3"/>
      <c r="AN46" s="3"/>
      <c r="AO46" s="3"/>
      <c r="AP46" s="3"/>
      <c r="AQ46" s="3"/>
      <c r="AR46" s="3"/>
      <c r="AS46" s="3">
        <f t="shared" si="0"/>
        <v>0</v>
      </c>
      <c r="AT46" s="3"/>
      <c r="AU46" s="3">
        <v>499</v>
      </c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>
        <v>1862.28</v>
      </c>
    </row>
    <row r="47" spans="1:59" x14ac:dyDescent="0.25">
      <c r="A47" s="2">
        <v>73</v>
      </c>
      <c r="B47" s="2">
        <v>73</v>
      </c>
      <c r="C47" s="2" t="s">
        <v>122</v>
      </c>
      <c r="D47" s="2" t="s">
        <v>123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v>-614.92999999999995</v>
      </c>
      <c r="X47" s="3"/>
      <c r="Y47" s="3"/>
      <c r="Z47" s="3">
        <v>-355.2</v>
      </c>
      <c r="AA47" s="3"/>
      <c r="AB47" s="3"/>
      <c r="AC47" s="3"/>
      <c r="AD47" s="3"/>
      <c r="AE47" s="3"/>
      <c r="AF47" s="3"/>
      <c r="AG47" s="3"/>
      <c r="AH47" s="3"/>
      <c r="AI47" s="3">
        <v>160</v>
      </c>
      <c r="AJ47" s="3">
        <v>-54</v>
      </c>
      <c r="AK47" s="3">
        <v>5400</v>
      </c>
      <c r="AL47" s="3"/>
      <c r="AM47" s="3"/>
      <c r="AN47" s="3"/>
      <c r="AO47" s="3"/>
      <c r="AP47" s="3"/>
      <c r="AQ47" s="3"/>
      <c r="AR47" s="3"/>
      <c r="AS47" s="3">
        <f t="shared" si="0"/>
        <v>0</v>
      </c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>
        <v>4535.87</v>
      </c>
    </row>
    <row r="48" spans="1:59" x14ac:dyDescent="0.25">
      <c r="A48" s="2">
        <v>60</v>
      </c>
      <c r="B48" s="2">
        <v>60</v>
      </c>
      <c r="C48" s="2" t="s">
        <v>124</v>
      </c>
      <c r="D48" s="2" t="s">
        <v>59</v>
      </c>
      <c r="E48" s="3">
        <v>1874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v>-152.97999999999999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>
        <v>160</v>
      </c>
      <c r="AJ48" s="3">
        <v>-18.739999999999998</v>
      </c>
      <c r="AK48" s="3"/>
      <c r="AL48" s="3"/>
      <c r="AM48" s="3"/>
      <c r="AN48" s="3"/>
      <c r="AO48" s="3">
        <v>-561.39</v>
      </c>
      <c r="AP48" s="3"/>
      <c r="AQ48" s="3"/>
      <c r="AR48" s="3"/>
      <c r="AS48" s="3">
        <f t="shared" si="0"/>
        <v>-561.39</v>
      </c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>
        <v>1300.8900000000001</v>
      </c>
    </row>
    <row r="49" spans="1:59" x14ac:dyDescent="0.25">
      <c r="A49" s="2">
        <v>199</v>
      </c>
      <c r="B49" s="2">
        <v>199</v>
      </c>
      <c r="C49" s="2" t="s">
        <v>125</v>
      </c>
      <c r="D49" s="2" t="s">
        <v>59</v>
      </c>
      <c r="E49" s="3">
        <v>1874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v>-337.32</v>
      </c>
      <c r="R49" s="3"/>
      <c r="S49" s="3"/>
      <c r="T49" s="3"/>
      <c r="U49" s="3"/>
      <c r="V49" s="3"/>
      <c r="W49" s="3">
        <v>-152.97999999999999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v>160</v>
      </c>
      <c r="AJ49" s="3"/>
      <c r="AK49" s="3"/>
      <c r="AL49" s="3"/>
      <c r="AM49" s="3"/>
      <c r="AN49" s="3"/>
      <c r="AO49" s="3"/>
      <c r="AP49" s="3"/>
      <c r="AQ49" s="3"/>
      <c r="AR49" s="3"/>
      <c r="AS49" s="3">
        <f t="shared" si="0"/>
        <v>0</v>
      </c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1543.7</v>
      </c>
    </row>
    <row r="50" spans="1:59" x14ac:dyDescent="0.25">
      <c r="A50" s="2">
        <v>221</v>
      </c>
      <c r="B50" s="2">
        <v>221</v>
      </c>
      <c r="C50" s="2" t="s">
        <v>126</v>
      </c>
      <c r="D50" s="2" t="s">
        <v>74</v>
      </c>
      <c r="E50" s="3">
        <v>133.07</v>
      </c>
      <c r="F50" s="3"/>
      <c r="G50" s="3"/>
      <c r="H50" s="3"/>
      <c r="I50" s="3">
        <v>-2537.4299999999998</v>
      </c>
      <c r="J50" s="3"/>
      <c r="K50" s="3"/>
      <c r="L50" s="3"/>
      <c r="M50" s="3"/>
      <c r="N50" s="3"/>
      <c r="O50" s="3">
        <v>17.739999999999998</v>
      </c>
      <c r="P50" s="3"/>
      <c r="Q50" s="3">
        <v>-68.540000000000006</v>
      </c>
      <c r="R50" s="3">
        <v>-1064.28</v>
      </c>
      <c r="S50" s="3"/>
      <c r="T50" s="3"/>
      <c r="U50" s="3"/>
      <c r="V50" s="3">
        <v>8.8699999999999992</v>
      </c>
      <c r="W50" s="3">
        <v>-465.14</v>
      </c>
      <c r="X50" s="3"/>
      <c r="Y50" s="3"/>
      <c r="Z50" s="3"/>
      <c r="AA50" s="3"/>
      <c r="AB50" s="3"/>
      <c r="AC50" s="3"/>
      <c r="AD50" s="3">
        <v>3055.43</v>
      </c>
      <c r="AE50" s="3">
        <v>1018.48</v>
      </c>
      <c r="AF50" s="3"/>
      <c r="AG50" s="3">
        <v>-34.75</v>
      </c>
      <c r="AH50" s="3"/>
      <c r="AI50" s="3">
        <v>160</v>
      </c>
      <c r="AJ50" s="3"/>
      <c r="AK50" s="3"/>
      <c r="AL50" s="3"/>
      <c r="AM50" s="3"/>
      <c r="AN50" s="3"/>
      <c r="AO50" s="3"/>
      <c r="AP50" s="3"/>
      <c r="AQ50" s="3"/>
      <c r="AR50" s="3"/>
      <c r="AS50" s="3">
        <f t="shared" si="0"/>
        <v>0</v>
      </c>
      <c r="AT50" s="3"/>
      <c r="AU50" s="3"/>
      <c r="AV50" s="3">
        <v>16.63</v>
      </c>
      <c r="AW50" s="3">
        <v>39.92</v>
      </c>
      <c r="AX50" s="3"/>
      <c r="AY50" s="3"/>
      <c r="AZ50" s="3"/>
      <c r="BA50" s="3"/>
      <c r="BB50" s="3"/>
      <c r="BC50" s="3"/>
      <c r="BD50" s="3">
        <v>6.65</v>
      </c>
      <c r="BE50" s="3"/>
      <c r="BF50" s="3"/>
      <c r="BG50" s="3">
        <v>319.92</v>
      </c>
    </row>
    <row r="51" spans="1:59" x14ac:dyDescent="0.25">
      <c r="A51" s="2">
        <v>222</v>
      </c>
      <c r="B51" s="2">
        <v>222</v>
      </c>
      <c r="C51" s="2" t="s">
        <v>127</v>
      </c>
      <c r="D51" s="2" t="s">
        <v>74</v>
      </c>
      <c r="E51" s="3">
        <v>1996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v>-284.02999999999997</v>
      </c>
      <c r="X51" s="3"/>
      <c r="Y51" s="3"/>
      <c r="Z51" s="3">
        <v>-48.18</v>
      </c>
      <c r="AA51" s="3"/>
      <c r="AB51" s="3"/>
      <c r="AC51" s="3"/>
      <c r="AD51" s="3"/>
      <c r="AE51" s="3"/>
      <c r="AF51" s="3"/>
      <c r="AG51" s="3"/>
      <c r="AH51" s="3"/>
      <c r="AI51" s="3">
        <v>160</v>
      </c>
      <c r="AJ51" s="3"/>
      <c r="AK51" s="3"/>
      <c r="AL51" s="3"/>
      <c r="AM51" s="3"/>
      <c r="AN51" s="3"/>
      <c r="AO51" s="3"/>
      <c r="AP51" s="3"/>
      <c r="AQ51" s="3"/>
      <c r="AR51" s="3"/>
      <c r="AS51" s="3">
        <f t="shared" si="0"/>
        <v>0</v>
      </c>
      <c r="AT51" s="3"/>
      <c r="AU51" s="3">
        <v>33.270000000000003</v>
      </c>
      <c r="AV51" s="3">
        <v>75.930000000000007</v>
      </c>
      <c r="AW51" s="3">
        <v>598.79999999999995</v>
      </c>
      <c r="AX51" s="3"/>
      <c r="AY51" s="3"/>
      <c r="AZ51" s="3"/>
      <c r="BA51" s="3"/>
      <c r="BB51" s="3"/>
      <c r="BC51" s="3"/>
      <c r="BD51" s="3">
        <v>99.8</v>
      </c>
      <c r="BE51" s="3"/>
      <c r="BF51" s="3"/>
      <c r="BG51" s="3">
        <v>2847.82</v>
      </c>
    </row>
    <row r="52" spans="1:59" x14ac:dyDescent="0.25">
      <c r="A52" s="2">
        <v>191</v>
      </c>
      <c r="B52" s="2">
        <v>191</v>
      </c>
      <c r="C52" s="2" t="s">
        <v>128</v>
      </c>
      <c r="D52" s="2" t="s">
        <v>129</v>
      </c>
      <c r="E52" s="3">
        <v>1874</v>
      </c>
      <c r="F52" s="3"/>
      <c r="G52" s="3"/>
      <c r="H52" s="3"/>
      <c r="I52" s="3"/>
      <c r="J52" s="3"/>
      <c r="K52" s="3"/>
      <c r="L52" s="3"/>
      <c r="M52" s="3">
        <v>562.20000000000005</v>
      </c>
      <c r="N52" s="3"/>
      <c r="O52" s="3"/>
      <c r="P52" s="3"/>
      <c r="Q52" s="3"/>
      <c r="R52" s="3"/>
      <c r="S52" s="3"/>
      <c r="T52" s="3"/>
      <c r="U52" s="3">
        <v>171.1</v>
      </c>
      <c r="V52" s="3"/>
      <c r="W52" s="3">
        <v>-234.5</v>
      </c>
      <c r="X52" s="3"/>
      <c r="Y52" s="3"/>
      <c r="Z52" s="3">
        <v>-35.159999999999997</v>
      </c>
      <c r="AA52" s="3"/>
      <c r="AB52" s="3"/>
      <c r="AC52" s="3"/>
      <c r="AD52" s="3"/>
      <c r="AE52" s="3"/>
      <c r="AF52" s="3"/>
      <c r="AG52" s="3"/>
      <c r="AH52" s="3"/>
      <c r="AI52" s="3">
        <v>160</v>
      </c>
      <c r="AJ52" s="3">
        <v>-18.739999999999998</v>
      </c>
      <c r="AK52" s="3"/>
      <c r="AL52" s="3"/>
      <c r="AM52" s="3"/>
      <c r="AN52" s="3"/>
      <c r="AO52" s="3">
        <v>-445.62</v>
      </c>
      <c r="AP52" s="3"/>
      <c r="AQ52" s="3"/>
      <c r="AR52" s="3"/>
      <c r="AS52" s="3">
        <f t="shared" si="0"/>
        <v>-445.62</v>
      </c>
      <c r="AT52" s="3"/>
      <c r="AU52" s="3">
        <v>249.5</v>
      </c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>
        <v>2033.28</v>
      </c>
    </row>
    <row r="53" spans="1:59" x14ac:dyDescent="0.25">
      <c r="A53" s="2">
        <v>639</v>
      </c>
      <c r="B53" s="2">
        <v>639</v>
      </c>
      <c r="C53" s="2" t="s">
        <v>130</v>
      </c>
      <c r="D53" s="2" t="s">
        <v>131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>
        <v>-3971</v>
      </c>
      <c r="R53" s="3"/>
      <c r="S53" s="3"/>
      <c r="T53" s="3"/>
      <c r="U53" s="3"/>
      <c r="V53" s="3"/>
      <c r="W53" s="3">
        <v>-713.08</v>
      </c>
      <c r="X53" s="3"/>
      <c r="Y53" s="3"/>
      <c r="Z53" s="3">
        <v>-3474.06</v>
      </c>
      <c r="AA53" s="3"/>
      <c r="AB53" s="3"/>
      <c r="AC53" s="3"/>
      <c r="AD53" s="3"/>
      <c r="AE53" s="3"/>
      <c r="AF53" s="3"/>
      <c r="AG53" s="3"/>
      <c r="AH53" s="3"/>
      <c r="AI53" s="3">
        <v>160</v>
      </c>
      <c r="AJ53" s="3"/>
      <c r="AK53" s="3">
        <v>20857.5</v>
      </c>
      <c r="AL53" s="3"/>
      <c r="AM53" s="3"/>
      <c r="AN53" s="3"/>
      <c r="AO53" s="3"/>
      <c r="AP53" s="3"/>
      <c r="AQ53" s="3"/>
      <c r="AR53" s="3"/>
      <c r="AS53" s="3">
        <f t="shared" si="0"/>
        <v>0</v>
      </c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>
        <v>12859.36</v>
      </c>
    </row>
    <row r="54" spans="1:59" x14ac:dyDescent="0.25">
      <c r="A54" s="2">
        <v>351</v>
      </c>
      <c r="B54" s="2">
        <v>351</v>
      </c>
      <c r="C54" s="2" t="s">
        <v>132</v>
      </c>
      <c r="D54" s="2" t="s">
        <v>133</v>
      </c>
      <c r="E54" s="3">
        <v>1874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v>-152.97999999999999</v>
      </c>
      <c r="X54" s="3"/>
      <c r="Y54" s="3"/>
      <c r="Z54" s="3"/>
      <c r="AA54" s="3"/>
      <c r="AB54" s="3">
        <v>-316.5</v>
      </c>
      <c r="AC54" s="3"/>
      <c r="AD54" s="3"/>
      <c r="AE54" s="3"/>
      <c r="AF54" s="3"/>
      <c r="AG54" s="3"/>
      <c r="AH54" s="3"/>
      <c r="AI54" s="3">
        <v>160</v>
      </c>
      <c r="AJ54" s="3">
        <v>-18.739999999999998</v>
      </c>
      <c r="AK54" s="3"/>
      <c r="AL54" s="3"/>
      <c r="AM54" s="3"/>
      <c r="AN54" s="3"/>
      <c r="AO54" s="3">
        <v>-510.95</v>
      </c>
      <c r="AP54" s="3"/>
      <c r="AQ54" s="3"/>
      <c r="AR54" s="3"/>
      <c r="AS54" s="3">
        <f t="shared" si="0"/>
        <v>-510.95</v>
      </c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>
        <v>1034.83</v>
      </c>
    </row>
    <row r="55" spans="1:59" x14ac:dyDescent="0.25">
      <c r="A55" s="2">
        <v>391</v>
      </c>
      <c r="B55" s="2">
        <v>391</v>
      </c>
      <c r="C55" s="2" t="s">
        <v>134</v>
      </c>
      <c r="D55" s="2" t="s">
        <v>135</v>
      </c>
      <c r="E55" s="3"/>
      <c r="F55" s="3"/>
      <c r="G55" s="3"/>
      <c r="H55" s="3"/>
      <c r="I55" s="3">
        <v>-3398.71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-713.08</v>
      </c>
      <c r="X55" s="3"/>
      <c r="Y55" s="3"/>
      <c r="Z55" s="3">
        <v>-60.14</v>
      </c>
      <c r="AA55" s="3"/>
      <c r="AB55" s="3"/>
      <c r="AC55" s="3"/>
      <c r="AD55" s="3">
        <v>3000</v>
      </c>
      <c r="AE55" s="3">
        <v>1000</v>
      </c>
      <c r="AF55" s="3"/>
      <c r="AG55" s="3">
        <v>-182.36</v>
      </c>
      <c r="AH55" s="3"/>
      <c r="AI55" s="3">
        <v>160</v>
      </c>
      <c r="AJ55" s="3"/>
      <c r="AK55" s="3">
        <v>3000</v>
      </c>
      <c r="AL55" s="3"/>
      <c r="AM55" s="3"/>
      <c r="AN55" s="3"/>
      <c r="AO55" s="3"/>
      <c r="AP55" s="3"/>
      <c r="AQ55" s="3"/>
      <c r="AR55" s="3"/>
      <c r="AS55" s="3">
        <f t="shared" si="0"/>
        <v>0</v>
      </c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>
        <v>2805.71</v>
      </c>
    </row>
    <row r="56" spans="1:59" x14ac:dyDescent="0.25">
      <c r="A56" s="2">
        <v>235</v>
      </c>
      <c r="B56" s="2">
        <v>235</v>
      </c>
      <c r="C56" s="2" t="s">
        <v>136</v>
      </c>
      <c r="D56" s="2" t="s">
        <v>66</v>
      </c>
      <c r="E56" s="3">
        <v>1996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>
        <v>-156.75</v>
      </c>
      <c r="R56" s="3"/>
      <c r="S56" s="3"/>
      <c r="T56" s="3"/>
      <c r="U56" s="3"/>
      <c r="V56" s="3"/>
      <c r="W56" s="3">
        <v>-173.12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>
        <v>160</v>
      </c>
      <c r="AJ56" s="3">
        <v>-19.96</v>
      </c>
      <c r="AK56" s="3"/>
      <c r="AL56" s="3"/>
      <c r="AM56" s="3"/>
      <c r="AN56" s="3"/>
      <c r="AO56" s="3"/>
      <c r="AP56" s="3"/>
      <c r="AQ56" s="3"/>
      <c r="AR56" s="3"/>
      <c r="AS56" s="3">
        <f t="shared" si="0"/>
        <v>0</v>
      </c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>
        <v>99.8</v>
      </c>
      <c r="BE56" s="3"/>
      <c r="BF56" s="3"/>
      <c r="BG56" s="3">
        <v>1905.97</v>
      </c>
    </row>
    <row r="57" spans="1:59" x14ac:dyDescent="0.25">
      <c r="A57" s="2">
        <v>605</v>
      </c>
      <c r="B57" s="2">
        <v>0</v>
      </c>
      <c r="C57" s="2" t="s">
        <v>137</v>
      </c>
      <c r="D57" s="2" t="s">
        <v>98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v>5793.75</v>
      </c>
      <c r="T57" s="3"/>
      <c r="U57" s="3"/>
      <c r="V57" s="3"/>
      <c r="W57" s="3"/>
      <c r="X57" s="3"/>
      <c r="Y57" s="3"/>
      <c r="Z57" s="3">
        <v>-723.92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>
        <f t="shared" si="0"/>
        <v>0</v>
      </c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>
        <v>5069.83</v>
      </c>
    </row>
    <row r="58" spans="1:59" x14ac:dyDescent="0.25">
      <c r="A58" s="2">
        <v>76</v>
      </c>
      <c r="B58" s="2">
        <v>76</v>
      </c>
      <c r="C58" s="2" t="s">
        <v>138</v>
      </c>
      <c r="D58" s="2" t="s">
        <v>139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>
        <v>-558.92999999999995</v>
      </c>
      <c r="X58" s="3"/>
      <c r="Y58" s="3"/>
      <c r="Z58" s="3">
        <v>-235.14</v>
      </c>
      <c r="AA58" s="3"/>
      <c r="AB58" s="3"/>
      <c r="AC58" s="3"/>
      <c r="AD58" s="3"/>
      <c r="AE58" s="3"/>
      <c r="AF58" s="3"/>
      <c r="AG58" s="3"/>
      <c r="AH58" s="3"/>
      <c r="AI58" s="3">
        <v>160</v>
      </c>
      <c r="AJ58" s="3"/>
      <c r="AK58" s="3">
        <v>5000</v>
      </c>
      <c r="AL58" s="3"/>
      <c r="AM58" s="3"/>
      <c r="AN58" s="3"/>
      <c r="AO58" s="3"/>
      <c r="AP58" s="3"/>
      <c r="AQ58" s="3"/>
      <c r="AR58" s="3"/>
      <c r="AS58" s="3">
        <f t="shared" si="0"/>
        <v>0</v>
      </c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>
        <v>4365.93</v>
      </c>
    </row>
    <row r="59" spans="1:59" x14ac:dyDescent="0.25">
      <c r="A59" s="2">
        <v>28</v>
      </c>
      <c r="B59" s="2">
        <v>28</v>
      </c>
      <c r="C59" s="2" t="s">
        <v>140</v>
      </c>
      <c r="D59" s="2" t="s">
        <v>66</v>
      </c>
      <c r="E59" s="3">
        <v>1874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>
        <v>-152.97999999999999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>
        <v>160</v>
      </c>
      <c r="AJ59" s="3">
        <v>-18.739999999999998</v>
      </c>
      <c r="AK59" s="3"/>
      <c r="AL59" s="3"/>
      <c r="AM59" s="3"/>
      <c r="AN59" s="3"/>
      <c r="AO59" s="3"/>
      <c r="AP59" s="3"/>
      <c r="AQ59" s="3"/>
      <c r="AR59" s="3"/>
      <c r="AS59" s="3">
        <f t="shared" si="0"/>
        <v>0</v>
      </c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>
        <v>1862.28</v>
      </c>
    </row>
    <row r="60" spans="1:59" x14ac:dyDescent="0.25">
      <c r="A60" s="2">
        <v>617</v>
      </c>
      <c r="B60" s="2">
        <v>617</v>
      </c>
      <c r="C60" s="2" t="s">
        <v>141</v>
      </c>
      <c r="D60" s="2" t="s">
        <v>69</v>
      </c>
      <c r="E60" s="3"/>
      <c r="F60" s="3"/>
      <c r="G60" s="3">
        <v>544.79999999999995</v>
      </c>
      <c r="H60" s="3">
        <v>181.6</v>
      </c>
      <c r="I60" s="3"/>
      <c r="J60" s="3">
        <v>-272.39999999999998</v>
      </c>
      <c r="K60" s="3">
        <v>199.76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-14.98</v>
      </c>
      <c r="X60" s="3">
        <v>-34.049999999999997</v>
      </c>
      <c r="Y60" s="3"/>
      <c r="Z60" s="3"/>
      <c r="AA60" s="3"/>
      <c r="AB60" s="3"/>
      <c r="AC60" s="3">
        <v>454</v>
      </c>
      <c r="AD60" s="3"/>
      <c r="AE60" s="3"/>
      <c r="AF60" s="3"/>
      <c r="AG60" s="3"/>
      <c r="AH60" s="3"/>
      <c r="AI60" s="3">
        <v>58.66</v>
      </c>
      <c r="AJ60" s="3"/>
      <c r="AK60" s="3"/>
      <c r="AL60" s="3"/>
      <c r="AM60" s="3"/>
      <c r="AN60" s="3"/>
      <c r="AO60" s="3"/>
      <c r="AP60" s="3"/>
      <c r="AQ60" s="3"/>
      <c r="AR60" s="3"/>
      <c r="AS60" s="3">
        <f t="shared" si="0"/>
        <v>0</v>
      </c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>
        <v>1117.3900000000001</v>
      </c>
    </row>
    <row r="61" spans="1:59" x14ac:dyDescent="0.25">
      <c r="A61" s="2">
        <v>82</v>
      </c>
      <c r="B61" s="2">
        <v>82</v>
      </c>
      <c r="C61" s="2" t="s">
        <v>142</v>
      </c>
      <c r="D61" s="2" t="s">
        <v>123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>
        <v>-698.93</v>
      </c>
      <c r="X61" s="3"/>
      <c r="Y61" s="3"/>
      <c r="Z61" s="3">
        <v>-536.29999999999995</v>
      </c>
      <c r="AA61" s="3"/>
      <c r="AB61" s="3"/>
      <c r="AC61" s="3"/>
      <c r="AD61" s="3"/>
      <c r="AE61" s="3"/>
      <c r="AF61" s="3"/>
      <c r="AG61" s="3"/>
      <c r="AH61" s="3"/>
      <c r="AI61" s="3">
        <v>160</v>
      </c>
      <c r="AJ61" s="3"/>
      <c r="AK61" s="3">
        <v>6000</v>
      </c>
      <c r="AL61" s="3"/>
      <c r="AM61" s="3"/>
      <c r="AN61" s="3"/>
      <c r="AO61" s="3"/>
      <c r="AP61" s="3"/>
      <c r="AQ61" s="3"/>
      <c r="AR61" s="3"/>
      <c r="AS61" s="3">
        <f t="shared" si="0"/>
        <v>0</v>
      </c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>
        <v>4924.7700000000004</v>
      </c>
    </row>
    <row r="62" spans="1:59" x14ac:dyDescent="0.25">
      <c r="A62" s="2">
        <v>223</v>
      </c>
      <c r="B62" s="2">
        <v>223</v>
      </c>
      <c r="C62" s="2" t="s">
        <v>143</v>
      </c>
      <c r="D62" s="2" t="s">
        <v>84</v>
      </c>
      <c r="E62" s="3">
        <v>1996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>
        <v>-177.91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>
        <v>160</v>
      </c>
      <c r="AJ62" s="3"/>
      <c r="AK62" s="3"/>
      <c r="AL62" s="3"/>
      <c r="AM62" s="3"/>
      <c r="AN62" s="3"/>
      <c r="AO62" s="3"/>
      <c r="AP62" s="3"/>
      <c r="AQ62" s="3"/>
      <c r="AR62" s="3"/>
      <c r="AS62" s="3">
        <f t="shared" si="0"/>
        <v>0</v>
      </c>
      <c r="AT62" s="3"/>
      <c r="AU62" s="3"/>
      <c r="AV62" s="3"/>
      <c r="AW62" s="3"/>
      <c r="AX62" s="3"/>
      <c r="AY62" s="3"/>
      <c r="AZ62" s="3"/>
      <c r="BA62" s="3">
        <v>139.72</v>
      </c>
      <c r="BB62" s="3"/>
      <c r="BC62" s="3"/>
      <c r="BD62" s="3"/>
      <c r="BE62" s="3"/>
      <c r="BF62" s="3"/>
      <c r="BG62" s="3">
        <v>2117.81</v>
      </c>
    </row>
    <row r="63" spans="1:59" x14ac:dyDescent="0.25">
      <c r="A63" s="2">
        <v>58</v>
      </c>
      <c r="B63" s="2">
        <v>58</v>
      </c>
      <c r="C63" s="2" t="s">
        <v>144</v>
      </c>
      <c r="D63" s="2" t="s">
        <v>59</v>
      </c>
      <c r="E63" s="3">
        <v>1874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v>-152.97999999999999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>
        <v>160</v>
      </c>
      <c r="AJ63" s="3">
        <v>-18.739999999999998</v>
      </c>
      <c r="AK63" s="3"/>
      <c r="AL63" s="3"/>
      <c r="AM63" s="3"/>
      <c r="AN63" s="3"/>
      <c r="AO63" s="3"/>
      <c r="AP63" s="3"/>
      <c r="AQ63" s="3"/>
      <c r="AR63" s="3"/>
      <c r="AS63" s="3">
        <f t="shared" si="0"/>
        <v>0</v>
      </c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>
        <v>1862.28</v>
      </c>
    </row>
    <row r="64" spans="1:59" x14ac:dyDescent="0.25">
      <c r="A64" s="2">
        <v>324</v>
      </c>
      <c r="B64" s="2">
        <v>324</v>
      </c>
      <c r="C64" s="2" t="s">
        <v>145</v>
      </c>
      <c r="D64" s="2" t="s">
        <v>59</v>
      </c>
      <c r="E64" s="3">
        <v>1874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>
        <v>-152.97999999999999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>
        <v>160</v>
      </c>
      <c r="AJ64" s="3"/>
      <c r="AK64" s="3"/>
      <c r="AL64" s="3"/>
      <c r="AM64" s="3"/>
      <c r="AN64" s="3"/>
      <c r="AO64" s="3">
        <v>-331.91</v>
      </c>
      <c r="AP64" s="3"/>
      <c r="AQ64" s="3"/>
      <c r="AR64" s="3"/>
      <c r="AS64" s="3">
        <f t="shared" si="0"/>
        <v>-331.91</v>
      </c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>
        <v>1549.11</v>
      </c>
    </row>
    <row r="65" spans="1:59" x14ac:dyDescent="0.25">
      <c r="A65" s="2">
        <v>224</v>
      </c>
      <c r="B65" s="2">
        <v>224</v>
      </c>
      <c r="C65" s="2" t="s">
        <v>146</v>
      </c>
      <c r="D65" s="2" t="s">
        <v>147</v>
      </c>
      <c r="E65" s="3">
        <v>1996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v>-244.98</v>
      </c>
      <c r="X65" s="3"/>
      <c r="Y65" s="3"/>
      <c r="Z65" s="3">
        <v>-40.92</v>
      </c>
      <c r="AA65" s="3"/>
      <c r="AB65" s="3"/>
      <c r="AC65" s="3"/>
      <c r="AD65" s="3"/>
      <c r="AE65" s="3"/>
      <c r="AF65" s="3"/>
      <c r="AG65" s="3"/>
      <c r="AH65" s="3"/>
      <c r="AI65" s="3">
        <v>160</v>
      </c>
      <c r="AJ65" s="3"/>
      <c r="AK65" s="3"/>
      <c r="AL65" s="3"/>
      <c r="AM65" s="3"/>
      <c r="AN65" s="3"/>
      <c r="AO65" s="3"/>
      <c r="AP65" s="3"/>
      <c r="AQ65" s="3"/>
      <c r="AR65" s="3"/>
      <c r="AS65" s="3">
        <f t="shared" si="0"/>
        <v>0</v>
      </c>
      <c r="AT65" s="3"/>
      <c r="AU65" s="3"/>
      <c r="AV65" s="3"/>
      <c r="AW65" s="3">
        <v>598.79999999999995</v>
      </c>
      <c r="AX65" s="3"/>
      <c r="AY65" s="3"/>
      <c r="AZ65" s="3"/>
      <c r="BA65" s="3"/>
      <c r="BB65" s="3"/>
      <c r="BC65" s="3"/>
      <c r="BD65" s="3">
        <v>99.8</v>
      </c>
      <c r="BE65" s="3"/>
      <c r="BF65" s="3"/>
      <c r="BG65" s="3">
        <v>2568.6999999999998</v>
      </c>
    </row>
    <row r="66" spans="1:59" x14ac:dyDescent="0.25">
      <c r="A66" s="2">
        <v>225</v>
      </c>
      <c r="B66" s="2">
        <v>225</v>
      </c>
      <c r="C66" s="2" t="s">
        <v>148</v>
      </c>
      <c r="D66" s="2" t="s">
        <v>74</v>
      </c>
      <c r="E66" s="3">
        <v>1996</v>
      </c>
      <c r="F66" s="3"/>
      <c r="G66" s="3"/>
      <c r="H66" s="3"/>
      <c r="I66" s="3"/>
      <c r="J66" s="3"/>
      <c r="K66" s="3"/>
      <c r="L66" s="3"/>
      <c r="M66" s="3"/>
      <c r="N66" s="3"/>
      <c r="O66" s="3">
        <v>195.16</v>
      </c>
      <c r="P66" s="3"/>
      <c r="Q66" s="3"/>
      <c r="R66" s="3"/>
      <c r="S66" s="3"/>
      <c r="T66" s="3"/>
      <c r="U66" s="3"/>
      <c r="V66" s="3">
        <v>56.92</v>
      </c>
      <c r="W66" s="3">
        <v>-337.64</v>
      </c>
      <c r="X66" s="3"/>
      <c r="Y66" s="3"/>
      <c r="Z66" s="3">
        <v>-79.02</v>
      </c>
      <c r="AA66" s="3"/>
      <c r="AB66" s="3"/>
      <c r="AC66" s="3"/>
      <c r="AD66" s="3"/>
      <c r="AE66" s="3"/>
      <c r="AF66" s="3"/>
      <c r="AG66" s="3"/>
      <c r="AH66" s="3"/>
      <c r="AI66" s="3">
        <v>160</v>
      </c>
      <c r="AJ66" s="3"/>
      <c r="AK66" s="3"/>
      <c r="AL66" s="3"/>
      <c r="AM66" s="3"/>
      <c r="AN66" s="3"/>
      <c r="AO66" s="3">
        <v>-620.15</v>
      </c>
      <c r="AP66" s="3"/>
      <c r="AQ66" s="3"/>
      <c r="AR66" s="3"/>
      <c r="AS66" s="3">
        <f t="shared" si="0"/>
        <v>-620.15</v>
      </c>
      <c r="AT66" s="3"/>
      <c r="AU66" s="3"/>
      <c r="AV66" s="3">
        <v>106.73</v>
      </c>
      <c r="AW66" s="3">
        <v>598.79999999999995</v>
      </c>
      <c r="AX66" s="3"/>
      <c r="AY66" s="3"/>
      <c r="AZ66" s="3"/>
      <c r="BA66" s="3"/>
      <c r="BB66" s="3"/>
      <c r="BC66" s="3"/>
      <c r="BD66" s="3">
        <v>99.8</v>
      </c>
      <c r="BE66" s="3"/>
      <c r="BF66" s="3"/>
      <c r="BG66" s="3">
        <v>2542.5300000000002</v>
      </c>
    </row>
    <row r="67" spans="1:59" x14ac:dyDescent="0.25">
      <c r="A67" s="2">
        <v>90</v>
      </c>
      <c r="B67" s="2">
        <v>90</v>
      </c>
      <c r="C67" s="2" t="s">
        <v>149</v>
      </c>
      <c r="D67" s="2" t="s">
        <v>150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>
        <v>-418.93</v>
      </c>
      <c r="X67" s="3"/>
      <c r="Y67" s="3"/>
      <c r="Z67" s="3">
        <v>-153.91999999999999</v>
      </c>
      <c r="AA67" s="3"/>
      <c r="AB67" s="3"/>
      <c r="AC67" s="3"/>
      <c r="AD67" s="3"/>
      <c r="AE67" s="3"/>
      <c r="AF67" s="3"/>
      <c r="AG67" s="3"/>
      <c r="AH67" s="3"/>
      <c r="AI67" s="3">
        <v>160</v>
      </c>
      <c r="AJ67" s="3"/>
      <c r="AK67" s="3">
        <v>4000</v>
      </c>
      <c r="AL67" s="3"/>
      <c r="AM67" s="3"/>
      <c r="AN67" s="3"/>
      <c r="AO67" s="3">
        <v>-589.54999999999995</v>
      </c>
      <c r="AP67" s="3">
        <v>-646.76</v>
      </c>
      <c r="AQ67" s="3"/>
      <c r="AR67" s="3"/>
      <c r="AS67" s="3">
        <f t="shared" ref="AS67:AS130" si="1">SUM(AL67,AM67,AN67,AO67,AP67,AQ67,AR67)</f>
        <v>-1236.31</v>
      </c>
      <c r="AT67" s="3"/>
      <c r="AU67" s="3">
        <v>365.93</v>
      </c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>
        <v>2350.84</v>
      </c>
    </row>
    <row r="68" spans="1:59" x14ac:dyDescent="0.25">
      <c r="A68" s="2">
        <v>233</v>
      </c>
      <c r="B68" s="2">
        <v>233</v>
      </c>
      <c r="C68" s="2" t="s">
        <v>151</v>
      </c>
      <c r="D68" s="2" t="s">
        <v>66</v>
      </c>
      <c r="E68" s="3">
        <v>1996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v>-173.12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>
        <v>160</v>
      </c>
      <c r="AJ68" s="3"/>
      <c r="AK68" s="3"/>
      <c r="AL68" s="3"/>
      <c r="AM68" s="3"/>
      <c r="AN68" s="3"/>
      <c r="AO68" s="3"/>
      <c r="AP68" s="3"/>
      <c r="AQ68" s="3"/>
      <c r="AR68" s="3"/>
      <c r="AS68" s="3">
        <f t="shared" si="1"/>
        <v>0</v>
      </c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>
        <v>99.8</v>
      </c>
      <c r="BE68" s="3"/>
      <c r="BF68" s="3"/>
      <c r="BG68" s="3">
        <v>2082.6799999999998</v>
      </c>
    </row>
    <row r="69" spans="1:59" x14ac:dyDescent="0.25">
      <c r="A69" s="2">
        <v>174</v>
      </c>
      <c r="B69" s="2">
        <v>174</v>
      </c>
      <c r="C69" s="2" t="s">
        <v>152</v>
      </c>
      <c r="D69" s="2" t="s">
        <v>66</v>
      </c>
      <c r="E69" s="3">
        <v>1874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>
        <v>-152.97999999999999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>
        <v>160</v>
      </c>
      <c r="AJ69" s="3">
        <v>-18.739999999999998</v>
      </c>
      <c r="AK69" s="3"/>
      <c r="AL69" s="3"/>
      <c r="AM69" s="3"/>
      <c r="AN69" s="3"/>
      <c r="AO69" s="3">
        <v>-508.68</v>
      </c>
      <c r="AP69" s="3"/>
      <c r="AQ69" s="3"/>
      <c r="AR69" s="3"/>
      <c r="AS69" s="3">
        <f t="shared" si="1"/>
        <v>-508.68</v>
      </c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>
        <v>1353.6</v>
      </c>
    </row>
    <row r="70" spans="1:59" x14ac:dyDescent="0.25">
      <c r="A70" s="2">
        <v>118</v>
      </c>
      <c r="B70" s="2">
        <v>118</v>
      </c>
      <c r="C70" s="2" t="s">
        <v>153</v>
      </c>
      <c r="D70" s="2" t="s">
        <v>66</v>
      </c>
      <c r="E70" s="3">
        <v>1874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>
        <v>-152.97999999999999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>
        <v>160</v>
      </c>
      <c r="AJ70" s="3">
        <v>-18.739999999999998</v>
      </c>
      <c r="AK70" s="3"/>
      <c r="AL70" s="3"/>
      <c r="AM70" s="3"/>
      <c r="AN70" s="3"/>
      <c r="AO70" s="3"/>
      <c r="AP70" s="3"/>
      <c r="AQ70" s="3"/>
      <c r="AR70" s="3"/>
      <c r="AS70" s="3">
        <f t="shared" si="1"/>
        <v>0</v>
      </c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>
        <v>1862.28</v>
      </c>
    </row>
    <row r="71" spans="1:59" x14ac:dyDescent="0.25">
      <c r="A71" s="2">
        <v>226</v>
      </c>
      <c r="B71" s="2">
        <v>226</v>
      </c>
      <c r="C71" s="2" t="s">
        <v>154</v>
      </c>
      <c r="D71" s="2" t="s">
        <v>95</v>
      </c>
      <c r="E71" s="3">
        <v>1131.07</v>
      </c>
      <c r="F71" s="3"/>
      <c r="G71" s="3"/>
      <c r="H71" s="3"/>
      <c r="I71" s="3">
        <v>-1303.97</v>
      </c>
      <c r="J71" s="3"/>
      <c r="K71" s="3"/>
      <c r="L71" s="3"/>
      <c r="M71" s="3"/>
      <c r="N71" s="3">
        <v>236.87</v>
      </c>
      <c r="O71" s="3"/>
      <c r="P71" s="3"/>
      <c r="Q71" s="3"/>
      <c r="R71" s="3"/>
      <c r="S71" s="3"/>
      <c r="T71" s="3"/>
      <c r="U71" s="3"/>
      <c r="V71" s="3"/>
      <c r="W71" s="3">
        <v>-265.47000000000003</v>
      </c>
      <c r="X71" s="3"/>
      <c r="Y71" s="3"/>
      <c r="Z71" s="3"/>
      <c r="AA71" s="3"/>
      <c r="AB71" s="3"/>
      <c r="AC71" s="3"/>
      <c r="AD71" s="3">
        <v>1080.6600000000001</v>
      </c>
      <c r="AE71" s="3">
        <v>360.22</v>
      </c>
      <c r="AF71" s="3"/>
      <c r="AG71" s="3"/>
      <c r="AH71" s="3"/>
      <c r="AI71" s="3">
        <v>160</v>
      </c>
      <c r="AJ71" s="3"/>
      <c r="AK71" s="3"/>
      <c r="AL71" s="3"/>
      <c r="AM71" s="3"/>
      <c r="AN71" s="3"/>
      <c r="AO71" s="3">
        <v>-264.33999999999997</v>
      </c>
      <c r="AP71" s="3"/>
      <c r="AQ71" s="3"/>
      <c r="AR71" s="3"/>
      <c r="AS71" s="3">
        <f t="shared" si="1"/>
        <v>-264.33999999999997</v>
      </c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>
        <v>56.55</v>
      </c>
      <c r="BE71" s="3"/>
      <c r="BF71" s="3"/>
      <c r="BG71" s="3">
        <v>1191.5899999999999</v>
      </c>
    </row>
    <row r="72" spans="1:59" x14ac:dyDescent="0.25">
      <c r="A72" s="2">
        <v>315</v>
      </c>
      <c r="B72" s="2">
        <v>315</v>
      </c>
      <c r="C72" s="2" t="s">
        <v>155</v>
      </c>
      <c r="D72" s="2" t="s">
        <v>156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>
        <v>-713.08</v>
      </c>
      <c r="X72" s="3"/>
      <c r="Y72" s="3"/>
      <c r="Z72" s="3">
        <v>-4587.32</v>
      </c>
      <c r="AA72" s="3"/>
      <c r="AB72" s="3"/>
      <c r="AC72" s="3"/>
      <c r="AD72" s="3"/>
      <c r="AE72" s="3"/>
      <c r="AF72" s="3"/>
      <c r="AG72" s="3"/>
      <c r="AH72" s="3"/>
      <c r="AI72" s="3">
        <v>160</v>
      </c>
      <c r="AJ72" s="3"/>
      <c r="AK72" s="3">
        <v>20162.25</v>
      </c>
      <c r="AL72" s="3"/>
      <c r="AM72" s="3"/>
      <c r="AN72" s="3"/>
      <c r="AO72" s="3">
        <v>-1929.96</v>
      </c>
      <c r="AP72" s="3"/>
      <c r="AQ72" s="3"/>
      <c r="AR72" s="3"/>
      <c r="AS72" s="3">
        <f t="shared" si="1"/>
        <v>-1929.96</v>
      </c>
      <c r="AT72" s="3">
        <v>772.5</v>
      </c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>
        <v>13864.39</v>
      </c>
    </row>
    <row r="73" spans="1:59" x14ac:dyDescent="0.25">
      <c r="A73" s="2">
        <v>645</v>
      </c>
      <c r="B73" s="2">
        <v>0</v>
      </c>
      <c r="C73" s="2" t="s">
        <v>155</v>
      </c>
      <c r="D73" s="2" t="s">
        <v>98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>
        <v>193.13</v>
      </c>
      <c r="T73" s="3"/>
      <c r="U73" s="3"/>
      <c r="V73" s="3"/>
      <c r="W73" s="3"/>
      <c r="X73" s="3"/>
      <c r="Y73" s="3">
        <v>-21.24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>
        <f t="shared" si="1"/>
        <v>0</v>
      </c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>
        <v>171.89</v>
      </c>
    </row>
    <row r="74" spans="1:59" x14ac:dyDescent="0.25">
      <c r="A74" s="2">
        <v>616</v>
      </c>
      <c r="B74" s="2">
        <v>616</v>
      </c>
      <c r="C74" s="2" t="s">
        <v>157</v>
      </c>
      <c r="D74" s="2" t="s">
        <v>69</v>
      </c>
      <c r="E74" s="3"/>
      <c r="F74" s="3">
        <v>544.79999999999995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>
        <v>48.62</v>
      </c>
      <c r="U74" s="3"/>
      <c r="V74" s="3"/>
      <c r="W74" s="3">
        <v>-40.86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>
        <v>160</v>
      </c>
      <c r="AJ74" s="3"/>
      <c r="AK74" s="3"/>
      <c r="AL74" s="3"/>
      <c r="AM74" s="3"/>
      <c r="AN74" s="3"/>
      <c r="AO74" s="3"/>
      <c r="AP74" s="3"/>
      <c r="AQ74" s="3"/>
      <c r="AR74" s="3"/>
      <c r="AS74" s="3">
        <f t="shared" si="1"/>
        <v>0</v>
      </c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>
        <v>712.56</v>
      </c>
    </row>
    <row r="75" spans="1:59" x14ac:dyDescent="0.25">
      <c r="A75" s="2">
        <v>227</v>
      </c>
      <c r="B75" s="2">
        <v>227</v>
      </c>
      <c r="C75" s="2" t="s">
        <v>158</v>
      </c>
      <c r="D75" s="2" t="s">
        <v>159</v>
      </c>
      <c r="E75" s="3">
        <v>1996</v>
      </c>
      <c r="F75" s="3"/>
      <c r="G75" s="3"/>
      <c r="H75" s="3"/>
      <c r="I75" s="3"/>
      <c r="J75" s="3"/>
      <c r="K75" s="3"/>
      <c r="L75" s="3"/>
      <c r="M75" s="3"/>
      <c r="N75" s="3"/>
      <c r="O75" s="3">
        <v>266.13</v>
      </c>
      <c r="P75" s="3"/>
      <c r="Q75" s="3"/>
      <c r="R75" s="3"/>
      <c r="S75" s="3"/>
      <c r="T75" s="3"/>
      <c r="U75" s="3"/>
      <c r="V75" s="3">
        <v>77.62</v>
      </c>
      <c r="W75" s="3">
        <v>-374.53</v>
      </c>
      <c r="X75" s="3"/>
      <c r="Y75" s="3"/>
      <c r="Z75" s="3">
        <v>-141.44999999999999</v>
      </c>
      <c r="AA75" s="3"/>
      <c r="AB75" s="3"/>
      <c r="AC75" s="3"/>
      <c r="AD75" s="3"/>
      <c r="AE75" s="3"/>
      <c r="AF75" s="3"/>
      <c r="AG75" s="3"/>
      <c r="AH75" s="3"/>
      <c r="AI75" s="3">
        <v>160</v>
      </c>
      <c r="AJ75" s="3"/>
      <c r="AK75" s="3"/>
      <c r="AL75" s="3"/>
      <c r="AM75" s="3"/>
      <c r="AN75" s="3"/>
      <c r="AO75" s="3">
        <v>-600.48</v>
      </c>
      <c r="AP75" s="3"/>
      <c r="AQ75" s="3"/>
      <c r="AR75" s="3"/>
      <c r="AS75" s="3">
        <f t="shared" si="1"/>
        <v>-600.48</v>
      </c>
      <c r="AT75" s="3"/>
      <c r="AU75" s="3"/>
      <c r="AV75" s="3">
        <v>145.54</v>
      </c>
      <c r="AW75" s="3">
        <v>598.79999999999995</v>
      </c>
      <c r="AX75" s="3"/>
      <c r="AY75" s="3"/>
      <c r="AZ75" s="3"/>
      <c r="BA75" s="3"/>
      <c r="BB75" s="3"/>
      <c r="BC75" s="3"/>
      <c r="BD75" s="3">
        <v>99.8</v>
      </c>
      <c r="BE75" s="3"/>
      <c r="BF75" s="3"/>
      <c r="BG75" s="3">
        <v>2726.43</v>
      </c>
    </row>
    <row r="76" spans="1:59" x14ac:dyDescent="0.25">
      <c r="A76" s="2">
        <v>320</v>
      </c>
      <c r="B76" s="2">
        <v>320</v>
      </c>
      <c r="C76" s="2" t="s">
        <v>160</v>
      </c>
      <c r="D76" s="2" t="s">
        <v>66</v>
      </c>
      <c r="E76" s="3">
        <v>1996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>
        <v>-219.88</v>
      </c>
      <c r="X76" s="3"/>
      <c r="Y76" s="3"/>
      <c r="Z76" s="3">
        <v>-27.12</v>
      </c>
      <c r="AA76" s="3"/>
      <c r="AB76" s="3"/>
      <c r="AC76" s="3"/>
      <c r="AD76" s="3"/>
      <c r="AE76" s="3"/>
      <c r="AF76" s="3"/>
      <c r="AG76" s="3"/>
      <c r="AH76" s="3"/>
      <c r="AI76" s="3">
        <v>160</v>
      </c>
      <c r="AJ76" s="3"/>
      <c r="AK76" s="3"/>
      <c r="AL76" s="3"/>
      <c r="AM76" s="3"/>
      <c r="AN76" s="3"/>
      <c r="AO76" s="3"/>
      <c r="AP76" s="3"/>
      <c r="AQ76" s="3"/>
      <c r="AR76" s="3"/>
      <c r="AS76" s="3">
        <f t="shared" si="1"/>
        <v>0</v>
      </c>
      <c r="AT76" s="3"/>
      <c r="AU76" s="3">
        <v>499</v>
      </c>
      <c r="AV76" s="3">
        <v>30.37</v>
      </c>
      <c r="AW76" s="3">
        <v>259.48</v>
      </c>
      <c r="AX76" s="3"/>
      <c r="AY76" s="3"/>
      <c r="AZ76" s="3"/>
      <c r="BA76" s="3"/>
      <c r="BB76" s="3"/>
      <c r="BC76" s="3"/>
      <c r="BD76" s="3">
        <v>99.8</v>
      </c>
      <c r="BE76" s="3"/>
      <c r="BF76" s="3"/>
      <c r="BG76" s="3">
        <v>2398.4499999999998</v>
      </c>
    </row>
    <row r="77" spans="1:59" x14ac:dyDescent="0.25">
      <c r="A77" s="2">
        <v>228</v>
      </c>
      <c r="B77" s="2">
        <v>228</v>
      </c>
      <c r="C77" s="2" t="s">
        <v>161</v>
      </c>
      <c r="D77" s="2" t="s">
        <v>66</v>
      </c>
      <c r="E77" s="3">
        <v>1996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>
        <v>-1045</v>
      </c>
      <c r="R77" s="3"/>
      <c r="S77" s="3"/>
      <c r="T77" s="3"/>
      <c r="U77" s="3"/>
      <c r="V77" s="3"/>
      <c r="W77" s="3">
        <v>-173.12</v>
      </c>
      <c r="X77" s="3"/>
      <c r="Y77" s="3"/>
      <c r="Z77" s="3"/>
      <c r="AA77" s="3">
        <v>1682.58</v>
      </c>
      <c r="AB77" s="3">
        <v>-1195.27</v>
      </c>
      <c r="AC77" s="3"/>
      <c r="AD77" s="3"/>
      <c r="AE77" s="3"/>
      <c r="AF77" s="3"/>
      <c r="AG77" s="3"/>
      <c r="AH77" s="3"/>
      <c r="AI77" s="3">
        <v>160</v>
      </c>
      <c r="AJ77" s="3"/>
      <c r="AK77" s="3"/>
      <c r="AL77" s="3">
        <v>-695.16</v>
      </c>
      <c r="AM77" s="3"/>
      <c r="AN77" s="3"/>
      <c r="AO77" s="3">
        <v>-829.83</v>
      </c>
      <c r="AP77" s="3"/>
      <c r="AQ77" s="3"/>
      <c r="AR77" s="3"/>
      <c r="AS77" s="3">
        <f t="shared" si="1"/>
        <v>-1524.99</v>
      </c>
      <c r="AT77" s="3"/>
      <c r="AU77" s="3">
        <v>99.8</v>
      </c>
      <c r="AV77" s="3"/>
      <c r="AW77" s="3"/>
      <c r="AX77" s="3"/>
      <c r="AY77" s="3"/>
      <c r="AZ77" s="3"/>
      <c r="BA77" s="3"/>
      <c r="BB77" s="3"/>
      <c r="BC77" s="3"/>
      <c r="BD77" s="3">
        <v>99.8</v>
      </c>
      <c r="BE77" s="3"/>
      <c r="BF77" s="3"/>
      <c r="BG77" s="3">
        <v>0</v>
      </c>
    </row>
    <row r="78" spans="1:59" x14ac:dyDescent="0.25">
      <c r="A78" s="2">
        <v>600</v>
      </c>
      <c r="B78" s="2">
        <v>600</v>
      </c>
      <c r="C78" s="2" t="s">
        <v>162</v>
      </c>
      <c r="D78" s="2" t="s">
        <v>66</v>
      </c>
      <c r="E78" s="3">
        <v>1874</v>
      </c>
      <c r="F78" s="3"/>
      <c r="G78" s="3"/>
      <c r="H78" s="3"/>
      <c r="I78" s="3"/>
      <c r="J78" s="3"/>
      <c r="K78" s="3"/>
      <c r="L78" s="3"/>
      <c r="M78" s="3">
        <v>499.73</v>
      </c>
      <c r="N78" s="3"/>
      <c r="O78" s="3"/>
      <c r="P78" s="3"/>
      <c r="Q78" s="3"/>
      <c r="R78" s="3"/>
      <c r="S78" s="3"/>
      <c r="T78" s="3"/>
      <c r="U78" s="3">
        <v>152.09</v>
      </c>
      <c r="V78" s="3"/>
      <c r="W78" s="3">
        <v>-224.72</v>
      </c>
      <c r="X78" s="3"/>
      <c r="Y78" s="3"/>
      <c r="Z78" s="3">
        <v>-29.78</v>
      </c>
      <c r="AA78" s="3"/>
      <c r="AB78" s="3"/>
      <c r="AC78" s="3"/>
      <c r="AD78" s="3"/>
      <c r="AE78" s="3"/>
      <c r="AF78" s="3"/>
      <c r="AG78" s="3"/>
      <c r="AH78" s="3"/>
      <c r="AI78" s="3">
        <v>160</v>
      </c>
      <c r="AJ78" s="3">
        <v>-18.739999999999998</v>
      </c>
      <c r="AK78" s="3"/>
      <c r="AL78" s="3"/>
      <c r="AM78" s="3"/>
      <c r="AN78" s="3"/>
      <c r="AO78" s="3"/>
      <c r="AP78" s="3"/>
      <c r="AQ78" s="3"/>
      <c r="AR78" s="3"/>
      <c r="AS78" s="3">
        <f t="shared" si="1"/>
        <v>0</v>
      </c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>
        <v>2412.58</v>
      </c>
    </row>
    <row r="79" spans="1:59" x14ac:dyDescent="0.25">
      <c r="A79" s="2">
        <v>644</v>
      </c>
      <c r="B79" s="2">
        <v>644</v>
      </c>
      <c r="C79" s="2" t="s">
        <v>163</v>
      </c>
      <c r="D79" s="2" t="s">
        <v>164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v>-558.92999999999995</v>
      </c>
      <c r="X79" s="3"/>
      <c r="Y79" s="3"/>
      <c r="Z79" s="3">
        <v>-320.45</v>
      </c>
      <c r="AA79" s="3"/>
      <c r="AB79" s="3"/>
      <c r="AC79" s="3"/>
      <c r="AD79" s="3"/>
      <c r="AE79" s="3"/>
      <c r="AF79" s="3"/>
      <c r="AG79" s="3"/>
      <c r="AH79" s="3"/>
      <c r="AI79" s="3">
        <v>160</v>
      </c>
      <c r="AJ79" s="3"/>
      <c r="AK79" s="3">
        <v>5000</v>
      </c>
      <c r="AL79" s="3"/>
      <c r="AM79" s="3"/>
      <c r="AN79" s="3"/>
      <c r="AO79" s="3"/>
      <c r="AP79" s="3"/>
      <c r="AQ79" s="3"/>
      <c r="AR79" s="3"/>
      <c r="AS79" s="3">
        <f t="shared" si="1"/>
        <v>0</v>
      </c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>
        <v>4280.62</v>
      </c>
    </row>
    <row r="80" spans="1:59" x14ac:dyDescent="0.25">
      <c r="A80" s="2">
        <v>229</v>
      </c>
      <c r="B80" s="2">
        <v>229</v>
      </c>
      <c r="C80" s="2" t="s">
        <v>165</v>
      </c>
      <c r="D80" s="2" t="s">
        <v>166</v>
      </c>
      <c r="E80" s="3">
        <v>1996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>
        <v>-284.02999999999997</v>
      </c>
      <c r="X80" s="3"/>
      <c r="Y80" s="3"/>
      <c r="Z80" s="3">
        <v>-48.18</v>
      </c>
      <c r="AA80" s="3"/>
      <c r="AB80" s="3"/>
      <c r="AC80" s="3"/>
      <c r="AD80" s="3"/>
      <c r="AE80" s="3"/>
      <c r="AF80" s="3"/>
      <c r="AG80" s="3"/>
      <c r="AH80" s="3"/>
      <c r="AI80" s="3">
        <v>160</v>
      </c>
      <c r="AJ80" s="3"/>
      <c r="AK80" s="3"/>
      <c r="AL80" s="3"/>
      <c r="AM80" s="3"/>
      <c r="AN80" s="3"/>
      <c r="AO80" s="3"/>
      <c r="AP80" s="3"/>
      <c r="AQ80" s="3"/>
      <c r="AR80" s="3"/>
      <c r="AS80" s="3">
        <f t="shared" si="1"/>
        <v>0</v>
      </c>
      <c r="AT80" s="3"/>
      <c r="AU80" s="3"/>
      <c r="AV80" s="3">
        <v>75.930000000000007</v>
      </c>
      <c r="AW80" s="3">
        <v>598.79999999999995</v>
      </c>
      <c r="AX80" s="3"/>
      <c r="AY80" s="3"/>
      <c r="AZ80" s="3"/>
      <c r="BA80" s="3"/>
      <c r="BB80" s="3"/>
      <c r="BC80" s="3"/>
      <c r="BD80" s="3">
        <v>99.8</v>
      </c>
      <c r="BE80" s="3"/>
      <c r="BF80" s="3"/>
      <c r="BG80" s="3">
        <v>2847.82</v>
      </c>
    </row>
    <row r="81" spans="1:59" x14ac:dyDescent="0.25">
      <c r="A81" s="2">
        <v>599</v>
      </c>
      <c r="B81" s="2">
        <v>599</v>
      </c>
      <c r="C81" s="2" t="s">
        <v>167</v>
      </c>
      <c r="D81" s="2" t="s">
        <v>168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-558.92999999999995</v>
      </c>
      <c r="X81" s="3"/>
      <c r="Y81" s="3"/>
      <c r="Z81" s="3">
        <v>-277.8</v>
      </c>
      <c r="AA81" s="3"/>
      <c r="AB81" s="3"/>
      <c r="AC81" s="3"/>
      <c r="AD81" s="3"/>
      <c r="AE81" s="3"/>
      <c r="AF81" s="3"/>
      <c r="AG81" s="3"/>
      <c r="AH81" s="3"/>
      <c r="AI81" s="3">
        <v>160</v>
      </c>
      <c r="AJ81" s="3"/>
      <c r="AK81" s="3">
        <v>5000</v>
      </c>
      <c r="AL81" s="3"/>
      <c r="AM81" s="3"/>
      <c r="AN81" s="3"/>
      <c r="AO81" s="3"/>
      <c r="AP81" s="3"/>
      <c r="AQ81" s="3"/>
      <c r="AR81" s="3"/>
      <c r="AS81" s="3">
        <f t="shared" si="1"/>
        <v>0</v>
      </c>
      <c r="AT81" s="3"/>
      <c r="AU81" s="3">
        <v>249.5</v>
      </c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>
        <v>4323.2700000000004</v>
      </c>
    </row>
    <row r="82" spans="1:59" x14ac:dyDescent="0.25">
      <c r="A82" s="2">
        <v>249</v>
      </c>
      <c r="B82" s="2">
        <v>249</v>
      </c>
      <c r="C82" s="2" t="s">
        <v>169</v>
      </c>
      <c r="D82" s="2" t="s">
        <v>170</v>
      </c>
      <c r="E82" s="3">
        <v>1996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>
        <v>2250</v>
      </c>
      <c r="Q82" s="3"/>
      <c r="R82" s="3"/>
      <c r="S82" s="3"/>
      <c r="T82" s="3"/>
      <c r="U82" s="3"/>
      <c r="V82" s="3"/>
      <c r="W82" s="3">
        <v>-481.31</v>
      </c>
      <c r="X82" s="3"/>
      <c r="Y82" s="3"/>
      <c r="Z82" s="3">
        <v>-255.84</v>
      </c>
      <c r="AA82" s="3"/>
      <c r="AB82" s="3"/>
      <c r="AC82" s="3"/>
      <c r="AD82" s="3"/>
      <c r="AE82" s="3"/>
      <c r="AF82" s="3"/>
      <c r="AG82" s="3"/>
      <c r="AH82" s="3"/>
      <c r="AI82" s="3">
        <v>160</v>
      </c>
      <c r="AJ82" s="3"/>
      <c r="AK82" s="3"/>
      <c r="AL82" s="3"/>
      <c r="AM82" s="3"/>
      <c r="AN82" s="3"/>
      <c r="AO82" s="3"/>
      <c r="AP82" s="3"/>
      <c r="AQ82" s="3"/>
      <c r="AR82" s="3"/>
      <c r="AS82" s="3">
        <f t="shared" si="1"/>
        <v>0</v>
      </c>
      <c r="AT82" s="3"/>
      <c r="AU82" s="3"/>
      <c r="AV82" s="3"/>
      <c r="AW82" s="3"/>
      <c r="AX82" s="3"/>
      <c r="AY82" s="3"/>
      <c r="AZ82" s="3"/>
      <c r="BA82" s="3"/>
      <c r="BB82" s="3">
        <v>199.6</v>
      </c>
      <c r="BC82" s="3"/>
      <c r="BD82" s="3"/>
      <c r="BE82" s="3"/>
      <c r="BF82" s="3"/>
      <c r="BG82" s="3">
        <v>3868.45</v>
      </c>
    </row>
    <row r="83" spans="1:59" x14ac:dyDescent="0.25">
      <c r="A83" s="2">
        <v>196</v>
      </c>
      <c r="B83" s="2">
        <v>196</v>
      </c>
      <c r="C83" s="2" t="s">
        <v>171</v>
      </c>
      <c r="D83" s="2" t="s">
        <v>59</v>
      </c>
      <c r="E83" s="3">
        <v>1874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>
        <v>-152.97999999999999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>
        <v>160</v>
      </c>
      <c r="AJ83" s="3">
        <v>-18.739999999999998</v>
      </c>
      <c r="AK83" s="3"/>
      <c r="AL83" s="3"/>
      <c r="AM83" s="3"/>
      <c r="AN83" s="3"/>
      <c r="AO83" s="3"/>
      <c r="AP83" s="3"/>
      <c r="AQ83" s="3"/>
      <c r="AR83" s="3"/>
      <c r="AS83" s="3">
        <f t="shared" si="1"/>
        <v>0</v>
      </c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>
        <v>1862.28</v>
      </c>
    </row>
    <row r="84" spans="1:59" x14ac:dyDescent="0.25">
      <c r="A84" s="2">
        <v>247</v>
      </c>
      <c r="B84" s="2">
        <v>247</v>
      </c>
      <c r="C84" s="2" t="s">
        <v>172</v>
      </c>
      <c r="D84" s="2" t="s">
        <v>66</v>
      </c>
      <c r="E84" s="3">
        <v>1996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-237.42</v>
      </c>
      <c r="R84" s="3"/>
      <c r="S84" s="3"/>
      <c r="T84" s="3"/>
      <c r="U84" s="3"/>
      <c r="V84" s="3"/>
      <c r="W84" s="3">
        <v>-281.63</v>
      </c>
      <c r="X84" s="3"/>
      <c r="Y84" s="3"/>
      <c r="Z84" s="3">
        <v>-14.84</v>
      </c>
      <c r="AA84" s="3"/>
      <c r="AB84" s="3"/>
      <c r="AC84" s="3"/>
      <c r="AD84" s="3"/>
      <c r="AE84" s="3"/>
      <c r="AF84" s="3"/>
      <c r="AG84" s="3"/>
      <c r="AH84" s="3"/>
      <c r="AI84" s="3">
        <v>160</v>
      </c>
      <c r="AJ84" s="3"/>
      <c r="AK84" s="3"/>
      <c r="AL84" s="3"/>
      <c r="AM84" s="3"/>
      <c r="AN84" s="3"/>
      <c r="AO84" s="3">
        <v>-612.76</v>
      </c>
      <c r="AP84" s="3"/>
      <c r="AQ84" s="3"/>
      <c r="AR84" s="3"/>
      <c r="AS84" s="3">
        <f t="shared" si="1"/>
        <v>-612.76</v>
      </c>
      <c r="AT84" s="3"/>
      <c r="AU84" s="3"/>
      <c r="AV84" s="3">
        <v>75.930000000000007</v>
      </c>
      <c r="AW84" s="3">
        <v>598.79999999999995</v>
      </c>
      <c r="AX84" s="3"/>
      <c r="AY84" s="3">
        <v>79.84</v>
      </c>
      <c r="AZ84" s="3"/>
      <c r="BA84" s="3"/>
      <c r="BB84" s="3"/>
      <c r="BC84" s="3"/>
      <c r="BD84" s="3"/>
      <c r="BE84" s="3"/>
      <c r="BF84" s="3"/>
      <c r="BG84" s="3">
        <v>2013.42</v>
      </c>
    </row>
    <row r="85" spans="1:59" x14ac:dyDescent="0.25">
      <c r="A85" s="2">
        <v>236</v>
      </c>
      <c r="B85" s="2">
        <v>236</v>
      </c>
      <c r="C85" s="2" t="s">
        <v>173</v>
      </c>
      <c r="D85" s="2" t="s">
        <v>66</v>
      </c>
      <c r="E85" s="3">
        <v>1996</v>
      </c>
      <c r="F85" s="3"/>
      <c r="G85" s="3"/>
      <c r="H85" s="3"/>
      <c r="I85" s="3"/>
      <c r="J85" s="3"/>
      <c r="K85" s="3"/>
      <c r="L85" s="3"/>
      <c r="M85" s="3"/>
      <c r="N85" s="3"/>
      <c r="O85" s="3">
        <v>266.13</v>
      </c>
      <c r="P85" s="3"/>
      <c r="Q85" s="3"/>
      <c r="R85" s="3"/>
      <c r="S85" s="3"/>
      <c r="T85" s="3"/>
      <c r="U85" s="3"/>
      <c r="V85" s="3">
        <v>77.62</v>
      </c>
      <c r="W85" s="3">
        <v>-374.53</v>
      </c>
      <c r="X85" s="3"/>
      <c r="Y85" s="3"/>
      <c r="Z85" s="3">
        <v>-141.44999999999999</v>
      </c>
      <c r="AA85" s="3"/>
      <c r="AB85" s="3"/>
      <c r="AC85" s="3"/>
      <c r="AD85" s="3"/>
      <c r="AE85" s="3"/>
      <c r="AF85" s="3"/>
      <c r="AG85" s="3"/>
      <c r="AH85" s="3"/>
      <c r="AI85" s="3">
        <v>160</v>
      </c>
      <c r="AJ85" s="3"/>
      <c r="AK85" s="3"/>
      <c r="AL85" s="3"/>
      <c r="AM85" s="3"/>
      <c r="AN85" s="3"/>
      <c r="AO85" s="3">
        <v>-386.17</v>
      </c>
      <c r="AP85" s="3"/>
      <c r="AQ85" s="3"/>
      <c r="AR85" s="3"/>
      <c r="AS85" s="3">
        <f t="shared" si="1"/>
        <v>-386.17</v>
      </c>
      <c r="AT85" s="3"/>
      <c r="AU85" s="3">
        <v>249.5</v>
      </c>
      <c r="AV85" s="3">
        <v>145.54</v>
      </c>
      <c r="AW85" s="3">
        <v>598.79999999999995</v>
      </c>
      <c r="AX85" s="3"/>
      <c r="AY85" s="3"/>
      <c r="AZ85" s="3"/>
      <c r="BA85" s="3"/>
      <c r="BB85" s="3"/>
      <c r="BC85" s="3"/>
      <c r="BD85" s="3">
        <v>99.8</v>
      </c>
      <c r="BE85" s="3"/>
      <c r="BF85" s="3"/>
      <c r="BG85" s="3">
        <v>2940.74</v>
      </c>
    </row>
    <row r="86" spans="1:59" x14ac:dyDescent="0.25">
      <c r="A86" s="2">
        <v>238</v>
      </c>
      <c r="B86" s="2">
        <v>238</v>
      </c>
      <c r="C86" s="2" t="s">
        <v>174</v>
      </c>
      <c r="D86" s="2" t="s">
        <v>66</v>
      </c>
      <c r="E86" s="3">
        <v>1131.07</v>
      </c>
      <c r="F86" s="3"/>
      <c r="G86" s="3"/>
      <c r="H86" s="3"/>
      <c r="I86" s="3">
        <v>-1674.37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>
        <v>-361.95</v>
      </c>
      <c r="X86" s="3"/>
      <c r="Y86" s="3"/>
      <c r="Z86" s="3"/>
      <c r="AA86" s="3"/>
      <c r="AB86" s="3"/>
      <c r="AC86" s="3"/>
      <c r="AD86" s="3">
        <v>1402.72</v>
      </c>
      <c r="AE86" s="3">
        <v>467.57</v>
      </c>
      <c r="AF86" s="3"/>
      <c r="AG86" s="3"/>
      <c r="AH86" s="3"/>
      <c r="AI86" s="3">
        <v>160</v>
      </c>
      <c r="AJ86" s="3">
        <v>-19.96</v>
      </c>
      <c r="AK86" s="3"/>
      <c r="AL86" s="3">
        <v>-487.8</v>
      </c>
      <c r="AM86" s="3">
        <v>-287.68</v>
      </c>
      <c r="AN86" s="3"/>
      <c r="AO86" s="3"/>
      <c r="AP86" s="3"/>
      <c r="AQ86" s="3"/>
      <c r="AR86" s="3"/>
      <c r="AS86" s="3">
        <f t="shared" si="1"/>
        <v>-775.48</v>
      </c>
      <c r="AT86" s="3"/>
      <c r="AU86" s="3">
        <v>499</v>
      </c>
      <c r="AV86" s="3">
        <v>46.06</v>
      </c>
      <c r="AW86" s="3">
        <v>339.32</v>
      </c>
      <c r="AX86" s="3"/>
      <c r="AY86" s="3"/>
      <c r="AZ86" s="3"/>
      <c r="BA86" s="3"/>
      <c r="BB86" s="3"/>
      <c r="BC86" s="3"/>
      <c r="BD86" s="3">
        <v>56.55</v>
      </c>
      <c r="BE86" s="3"/>
      <c r="BF86" s="3"/>
      <c r="BG86" s="3">
        <v>921.23</v>
      </c>
    </row>
    <row r="87" spans="1:59" x14ac:dyDescent="0.25">
      <c r="A87" s="2">
        <v>29</v>
      </c>
      <c r="B87" s="2">
        <v>29</v>
      </c>
      <c r="C87" s="2" t="s">
        <v>175</v>
      </c>
      <c r="D87" s="2" t="s">
        <v>66</v>
      </c>
      <c r="E87" s="3">
        <v>1874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v>-251.95</v>
      </c>
      <c r="R87" s="3"/>
      <c r="S87" s="3"/>
      <c r="T87" s="3"/>
      <c r="U87" s="3"/>
      <c r="V87" s="3"/>
      <c r="W87" s="3">
        <v>-250.63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>
        <v>160</v>
      </c>
      <c r="AJ87" s="3">
        <v>-18.739999999999998</v>
      </c>
      <c r="AK87" s="3"/>
      <c r="AL87" s="3"/>
      <c r="AM87" s="3"/>
      <c r="AN87" s="3"/>
      <c r="AO87" s="3"/>
      <c r="AP87" s="3"/>
      <c r="AQ87" s="3"/>
      <c r="AR87" s="3"/>
      <c r="AS87" s="3">
        <f t="shared" si="1"/>
        <v>0</v>
      </c>
      <c r="AT87" s="3"/>
      <c r="AU87" s="3">
        <v>149.69999999999999</v>
      </c>
      <c r="AV87" s="3">
        <v>71.290000000000006</v>
      </c>
      <c r="AW87" s="3">
        <v>562.20000000000005</v>
      </c>
      <c r="AX87" s="3"/>
      <c r="AY87" s="3"/>
      <c r="AZ87" s="3"/>
      <c r="BA87" s="3"/>
      <c r="BB87" s="3"/>
      <c r="BC87" s="3"/>
      <c r="BD87" s="3"/>
      <c r="BE87" s="3"/>
      <c r="BF87" s="3"/>
      <c r="BG87" s="3">
        <v>2380.42</v>
      </c>
    </row>
    <row r="88" spans="1:59" x14ac:dyDescent="0.25">
      <c r="A88" s="2">
        <v>615</v>
      </c>
      <c r="B88" s="2">
        <v>615</v>
      </c>
      <c r="C88" s="2" t="s">
        <v>176</v>
      </c>
      <c r="D88" s="2" t="s">
        <v>69</v>
      </c>
      <c r="E88" s="3"/>
      <c r="F88" s="3"/>
      <c r="G88" s="3">
        <v>544.79999999999995</v>
      </c>
      <c r="H88" s="3">
        <v>181.6</v>
      </c>
      <c r="I88" s="3"/>
      <c r="J88" s="3">
        <v>-272.39999999999998</v>
      </c>
      <c r="K88" s="3">
        <v>199.76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>
        <v>-14.98</v>
      </c>
      <c r="X88" s="3">
        <v>-34.049999999999997</v>
      </c>
      <c r="Y88" s="3"/>
      <c r="Z88" s="3"/>
      <c r="AA88" s="3"/>
      <c r="AB88" s="3"/>
      <c r="AC88" s="3">
        <v>454</v>
      </c>
      <c r="AD88" s="3"/>
      <c r="AE88" s="3"/>
      <c r="AF88" s="3"/>
      <c r="AG88" s="3"/>
      <c r="AH88" s="3"/>
      <c r="AI88" s="3">
        <v>58.66</v>
      </c>
      <c r="AJ88" s="3"/>
      <c r="AK88" s="3"/>
      <c r="AL88" s="3"/>
      <c r="AM88" s="3"/>
      <c r="AN88" s="3"/>
      <c r="AO88" s="3"/>
      <c r="AP88" s="3"/>
      <c r="AQ88" s="3"/>
      <c r="AR88" s="3"/>
      <c r="AS88" s="3">
        <f t="shared" si="1"/>
        <v>0</v>
      </c>
      <c r="AT88" s="3"/>
      <c r="AU88" s="3">
        <v>234.25</v>
      </c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>
        <v>1117.3900000000001</v>
      </c>
    </row>
    <row r="89" spans="1:59" x14ac:dyDescent="0.25">
      <c r="A89" s="2">
        <v>241</v>
      </c>
      <c r="B89" s="2">
        <v>241</v>
      </c>
      <c r="C89" s="2" t="s">
        <v>177</v>
      </c>
      <c r="D89" s="2" t="s">
        <v>74</v>
      </c>
      <c r="E89" s="3">
        <v>1996</v>
      </c>
      <c r="F89" s="3"/>
      <c r="G89" s="3"/>
      <c r="H89" s="3"/>
      <c r="I89" s="3"/>
      <c r="J89" s="3"/>
      <c r="K89" s="3"/>
      <c r="L89" s="3"/>
      <c r="M89" s="3"/>
      <c r="N89" s="3">
        <v>418</v>
      </c>
      <c r="O89" s="3"/>
      <c r="P89" s="3"/>
      <c r="Q89" s="3"/>
      <c r="R89" s="3"/>
      <c r="S89" s="3"/>
      <c r="T89" s="3"/>
      <c r="U89" s="3"/>
      <c r="V89" s="3"/>
      <c r="W89" s="3">
        <v>-237.65</v>
      </c>
      <c r="X89" s="3"/>
      <c r="Y89" s="3"/>
      <c r="Z89" s="3">
        <v>-22.67</v>
      </c>
      <c r="AA89" s="3"/>
      <c r="AB89" s="3"/>
      <c r="AC89" s="3"/>
      <c r="AD89" s="3"/>
      <c r="AE89" s="3"/>
      <c r="AF89" s="3"/>
      <c r="AG89" s="3"/>
      <c r="AH89" s="3"/>
      <c r="AI89" s="3">
        <v>160</v>
      </c>
      <c r="AJ89" s="3"/>
      <c r="AK89" s="3"/>
      <c r="AL89" s="3"/>
      <c r="AM89" s="3"/>
      <c r="AN89" s="3"/>
      <c r="AO89" s="3"/>
      <c r="AP89" s="3"/>
      <c r="AQ89" s="3"/>
      <c r="AR89" s="3"/>
      <c r="AS89" s="3">
        <f t="shared" si="1"/>
        <v>0</v>
      </c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>
        <v>219.56</v>
      </c>
      <c r="BG89" s="3">
        <v>2533.2399999999998</v>
      </c>
    </row>
    <row r="90" spans="1:59" x14ac:dyDescent="0.25">
      <c r="A90" s="2">
        <v>622</v>
      </c>
      <c r="B90" s="2">
        <v>622</v>
      </c>
      <c r="C90" s="2" t="s">
        <v>178</v>
      </c>
      <c r="D90" s="2" t="s">
        <v>69</v>
      </c>
      <c r="E90" s="3"/>
      <c r="F90" s="3"/>
      <c r="G90" s="3">
        <v>544.79999999999995</v>
      </c>
      <c r="H90" s="3">
        <v>181.6</v>
      </c>
      <c r="I90" s="3"/>
      <c r="J90" s="3">
        <v>-272.39999999999998</v>
      </c>
      <c r="K90" s="3">
        <v>199.76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>
        <v>-14.98</v>
      </c>
      <c r="X90" s="3">
        <v>-34.049999999999997</v>
      </c>
      <c r="Y90" s="3"/>
      <c r="Z90" s="3"/>
      <c r="AA90" s="3"/>
      <c r="AB90" s="3"/>
      <c r="AC90" s="3">
        <v>454</v>
      </c>
      <c r="AD90" s="3"/>
      <c r="AE90" s="3"/>
      <c r="AF90" s="3"/>
      <c r="AG90" s="3"/>
      <c r="AH90" s="3"/>
      <c r="AI90" s="3">
        <v>58.66</v>
      </c>
      <c r="AJ90" s="3"/>
      <c r="AK90" s="3"/>
      <c r="AL90" s="3"/>
      <c r="AM90" s="3"/>
      <c r="AN90" s="3"/>
      <c r="AO90" s="3"/>
      <c r="AP90" s="3"/>
      <c r="AQ90" s="3"/>
      <c r="AR90" s="3"/>
      <c r="AS90" s="3">
        <f t="shared" si="1"/>
        <v>0</v>
      </c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>
        <v>1117.3900000000001</v>
      </c>
    </row>
    <row r="91" spans="1:59" x14ac:dyDescent="0.25">
      <c r="A91" s="2">
        <v>243</v>
      </c>
      <c r="B91" s="2">
        <v>243</v>
      </c>
      <c r="C91" s="2" t="s">
        <v>179</v>
      </c>
      <c r="D91" s="2" t="s">
        <v>180</v>
      </c>
      <c r="E91" s="3">
        <v>1996</v>
      </c>
      <c r="F91" s="3"/>
      <c r="G91" s="3"/>
      <c r="H91" s="3"/>
      <c r="I91" s="3"/>
      <c r="J91" s="3"/>
      <c r="K91" s="3"/>
      <c r="L91" s="3"/>
      <c r="M91" s="3"/>
      <c r="N91" s="3"/>
      <c r="O91" s="3">
        <v>266.13</v>
      </c>
      <c r="P91" s="3"/>
      <c r="Q91" s="3"/>
      <c r="R91" s="3"/>
      <c r="S91" s="3"/>
      <c r="T91" s="3"/>
      <c r="U91" s="3"/>
      <c r="V91" s="3">
        <v>77.62</v>
      </c>
      <c r="W91" s="3">
        <v>-374.53</v>
      </c>
      <c r="X91" s="3"/>
      <c r="Y91" s="3"/>
      <c r="Z91" s="3">
        <v>-113.02</v>
      </c>
      <c r="AA91" s="3"/>
      <c r="AB91" s="3"/>
      <c r="AC91" s="3"/>
      <c r="AD91" s="3"/>
      <c r="AE91" s="3"/>
      <c r="AF91" s="3"/>
      <c r="AG91" s="3"/>
      <c r="AH91" s="3"/>
      <c r="AI91" s="3">
        <v>160</v>
      </c>
      <c r="AJ91" s="3"/>
      <c r="AK91" s="3"/>
      <c r="AL91" s="3">
        <v>-544.36</v>
      </c>
      <c r="AM91" s="3"/>
      <c r="AN91" s="3"/>
      <c r="AO91" s="3"/>
      <c r="AP91" s="3"/>
      <c r="AQ91" s="3"/>
      <c r="AR91" s="3">
        <v>-71.900000000000006</v>
      </c>
      <c r="AS91" s="3">
        <f t="shared" si="1"/>
        <v>-616.26</v>
      </c>
      <c r="AT91" s="3"/>
      <c r="AU91" s="3"/>
      <c r="AV91" s="3">
        <v>145.54</v>
      </c>
      <c r="AW91" s="3">
        <v>598.79999999999995</v>
      </c>
      <c r="AX91" s="3"/>
      <c r="AY91" s="3"/>
      <c r="AZ91" s="3"/>
      <c r="BA91" s="3"/>
      <c r="BB91" s="3"/>
      <c r="BC91" s="3"/>
      <c r="BD91" s="3">
        <v>99.8</v>
      </c>
      <c r="BE91" s="3"/>
      <c r="BF91" s="3"/>
      <c r="BG91" s="3">
        <v>2739.08</v>
      </c>
    </row>
    <row r="92" spans="1:59" x14ac:dyDescent="0.25">
      <c r="A92" s="2">
        <v>215</v>
      </c>
      <c r="B92" s="2">
        <v>215</v>
      </c>
      <c r="C92" s="2" t="s">
        <v>181</v>
      </c>
      <c r="D92" s="2" t="s">
        <v>59</v>
      </c>
      <c r="E92" s="3">
        <v>937</v>
      </c>
      <c r="F92" s="3"/>
      <c r="G92" s="3"/>
      <c r="H92" s="3"/>
      <c r="I92" s="3">
        <v>-828.68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>
        <v>-183.98</v>
      </c>
      <c r="X92" s="3"/>
      <c r="Y92" s="3"/>
      <c r="Z92" s="3"/>
      <c r="AA92" s="3"/>
      <c r="AB92" s="3"/>
      <c r="AC92" s="3"/>
      <c r="AD92" s="3">
        <v>937</v>
      </c>
      <c r="AE92" s="3">
        <v>312.33</v>
      </c>
      <c r="AF92" s="3"/>
      <c r="AG92" s="3"/>
      <c r="AH92" s="3"/>
      <c r="AI92" s="3">
        <v>160</v>
      </c>
      <c r="AJ92" s="3">
        <v>-18.739999999999998</v>
      </c>
      <c r="AK92" s="3"/>
      <c r="AL92" s="3"/>
      <c r="AM92" s="3"/>
      <c r="AN92" s="3"/>
      <c r="AO92" s="3"/>
      <c r="AP92" s="3"/>
      <c r="AQ92" s="3"/>
      <c r="AR92" s="3"/>
      <c r="AS92" s="3">
        <f t="shared" si="1"/>
        <v>0</v>
      </c>
      <c r="AT92" s="3"/>
      <c r="AU92" s="3">
        <v>499</v>
      </c>
      <c r="AV92" s="3"/>
      <c r="AW92" s="3"/>
      <c r="AX92" s="3">
        <v>-312.33999999999997</v>
      </c>
      <c r="AY92" s="3"/>
      <c r="AZ92" s="3"/>
      <c r="BA92" s="3"/>
      <c r="BB92" s="3"/>
      <c r="BC92" s="3"/>
      <c r="BD92" s="3"/>
      <c r="BE92" s="3"/>
      <c r="BF92" s="3"/>
      <c r="BG92" s="3">
        <v>1002.59</v>
      </c>
    </row>
    <row r="93" spans="1:59" x14ac:dyDescent="0.25">
      <c r="A93" s="2">
        <v>27</v>
      </c>
      <c r="B93" s="2">
        <v>27</v>
      </c>
      <c r="C93" s="2" t="s">
        <v>182</v>
      </c>
      <c r="D93" s="2" t="s">
        <v>66</v>
      </c>
      <c r="E93" s="3">
        <v>1874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>
        <v>-152.97999999999999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>
        <v>160</v>
      </c>
      <c r="AJ93" s="3">
        <v>-18.739999999999998</v>
      </c>
      <c r="AK93" s="3"/>
      <c r="AL93" s="3"/>
      <c r="AM93" s="3"/>
      <c r="AN93" s="3"/>
      <c r="AO93" s="3">
        <v>-538.64</v>
      </c>
      <c r="AP93" s="3"/>
      <c r="AQ93" s="3"/>
      <c r="AR93" s="3"/>
      <c r="AS93" s="3">
        <f t="shared" si="1"/>
        <v>-538.64</v>
      </c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>
        <v>1323.64</v>
      </c>
    </row>
    <row r="94" spans="1:59" x14ac:dyDescent="0.25">
      <c r="A94" s="2">
        <v>246</v>
      </c>
      <c r="B94" s="2">
        <v>246</v>
      </c>
      <c r="C94" s="2" t="s">
        <v>183</v>
      </c>
      <c r="D94" s="2" t="s">
        <v>66</v>
      </c>
      <c r="E94" s="3">
        <v>1061.93</v>
      </c>
      <c r="F94" s="3"/>
      <c r="G94" s="3"/>
      <c r="H94" s="3"/>
      <c r="I94" s="3">
        <v>-427.67</v>
      </c>
      <c r="J94" s="3"/>
      <c r="K94" s="3"/>
      <c r="L94" s="3"/>
      <c r="M94" s="3"/>
      <c r="N94" s="3"/>
      <c r="O94" s="3">
        <v>149.91999999999999</v>
      </c>
      <c r="P94" s="3"/>
      <c r="Q94" s="3">
        <v>-574.34</v>
      </c>
      <c r="R94" s="3">
        <v>-290.81</v>
      </c>
      <c r="S94" s="3"/>
      <c r="T94" s="3"/>
      <c r="U94" s="3"/>
      <c r="V94" s="3">
        <v>46.13</v>
      </c>
      <c r="W94" s="3">
        <v>-284.85000000000002</v>
      </c>
      <c r="X94" s="3"/>
      <c r="Y94" s="3"/>
      <c r="Z94" s="3"/>
      <c r="AA94" s="3"/>
      <c r="AB94" s="3"/>
      <c r="AC94" s="3"/>
      <c r="AD94" s="3">
        <v>812.07</v>
      </c>
      <c r="AE94" s="3">
        <v>270.69</v>
      </c>
      <c r="AF94" s="3"/>
      <c r="AG94" s="3"/>
      <c r="AH94" s="3"/>
      <c r="AI94" s="3">
        <v>160</v>
      </c>
      <c r="AJ94" s="3">
        <v>-18.739999999999998</v>
      </c>
      <c r="AK94" s="3"/>
      <c r="AL94" s="3"/>
      <c r="AM94" s="3"/>
      <c r="AN94" s="3"/>
      <c r="AO94" s="3"/>
      <c r="AP94" s="3"/>
      <c r="AQ94" s="3"/>
      <c r="AR94" s="3"/>
      <c r="AS94" s="3">
        <f t="shared" si="1"/>
        <v>0</v>
      </c>
      <c r="AT94" s="3"/>
      <c r="AU94" s="3"/>
      <c r="AV94" s="3">
        <v>86.49</v>
      </c>
      <c r="AW94" s="3">
        <v>318.58</v>
      </c>
      <c r="AX94" s="3">
        <v>-270.69</v>
      </c>
      <c r="AY94" s="3"/>
      <c r="AZ94" s="3"/>
      <c r="BA94" s="3"/>
      <c r="BB94" s="3"/>
      <c r="BC94" s="3"/>
      <c r="BD94" s="3"/>
      <c r="BE94" s="3"/>
      <c r="BF94" s="3"/>
      <c r="BG94" s="3">
        <v>1319.81</v>
      </c>
    </row>
    <row r="95" spans="1:59" x14ac:dyDescent="0.25">
      <c r="A95" s="2">
        <v>634</v>
      </c>
      <c r="B95" s="2">
        <v>0</v>
      </c>
      <c r="C95" s="2" t="s">
        <v>184</v>
      </c>
      <c r="D95" s="2" t="s">
        <v>98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>
        <v>5793.75</v>
      </c>
      <c r="T95" s="3"/>
      <c r="U95" s="3"/>
      <c r="V95" s="3"/>
      <c r="W95" s="3"/>
      <c r="X95" s="3"/>
      <c r="Y95" s="3">
        <v>-637.30999999999995</v>
      </c>
      <c r="Z95" s="3">
        <v>-548.66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>
        <f t="shared" si="1"/>
        <v>0</v>
      </c>
      <c r="AT95" s="3"/>
      <c r="AU95" s="3">
        <v>281.10000000000002</v>
      </c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>
        <v>4607.78</v>
      </c>
    </row>
    <row r="96" spans="1:59" x14ac:dyDescent="0.25">
      <c r="A96" s="2">
        <v>25</v>
      </c>
      <c r="B96" s="2">
        <v>25</v>
      </c>
      <c r="C96" s="2" t="s">
        <v>185</v>
      </c>
      <c r="D96" s="2" t="s">
        <v>66</v>
      </c>
      <c r="E96" s="3">
        <v>1874</v>
      </c>
      <c r="F96" s="3"/>
      <c r="G96" s="3"/>
      <c r="H96" s="3"/>
      <c r="I96" s="3"/>
      <c r="J96" s="3"/>
      <c r="K96" s="3"/>
      <c r="L96" s="3"/>
      <c r="M96" s="3"/>
      <c r="N96" s="3">
        <v>418</v>
      </c>
      <c r="O96" s="3"/>
      <c r="P96" s="3"/>
      <c r="Q96" s="3"/>
      <c r="R96" s="3"/>
      <c r="S96" s="3"/>
      <c r="T96" s="3"/>
      <c r="U96" s="3"/>
      <c r="V96" s="3"/>
      <c r="W96" s="3">
        <v>-196.66</v>
      </c>
      <c r="X96" s="3"/>
      <c r="Y96" s="3"/>
      <c r="Z96" s="3">
        <v>-14.35</v>
      </c>
      <c r="AA96" s="3"/>
      <c r="AB96" s="3"/>
      <c r="AC96" s="3"/>
      <c r="AD96" s="3"/>
      <c r="AE96" s="3"/>
      <c r="AF96" s="3"/>
      <c r="AG96" s="3"/>
      <c r="AH96" s="3"/>
      <c r="AI96" s="3">
        <v>160</v>
      </c>
      <c r="AJ96" s="3">
        <v>-18.739999999999998</v>
      </c>
      <c r="AK96" s="3"/>
      <c r="AL96" s="3"/>
      <c r="AM96" s="3"/>
      <c r="AN96" s="3"/>
      <c r="AO96" s="3"/>
      <c r="AP96" s="3"/>
      <c r="AQ96" s="3"/>
      <c r="AR96" s="3"/>
      <c r="AS96" s="3">
        <f t="shared" si="1"/>
        <v>0</v>
      </c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>
        <v>2222.25</v>
      </c>
    </row>
    <row r="97" spans="1:59" x14ac:dyDescent="0.25">
      <c r="A97" s="2">
        <v>86</v>
      </c>
      <c r="B97" s="2">
        <v>86</v>
      </c>
      <c r="C97" s="2" t="s">
        <v>186</v>
      </c>
      <c r="D97" s="2" t="s">
        <v>74</v>
      </c>
      <c r="E97" s="3">
        <v>1874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>
        <v>-250.63</v>
      </c>
      <c r="X97" s="3"/>
      <c r="Y97" s="3"/>
      <c r="Z97" s="3">
        <v>-44.03</v>
      </c>
      <c r="AA97" s="3"/>
      <c r="AB97" s="3"/>
      <c r="AC97" s="3"/>
      <c r="AD97" s="3"/>
      <c r="AE97" s="3"/>
      <c r="AF97" s="3"/>
      <c r="AG97" s="3"/>
      <c r="AH97" s="3"/>
      <c r="AI97" s="3">
        <v>160</v>
      </c>
      <c r="AJ97" s="3">
        <v>-18.739999999999998</v>
      </c>
      <c r="AK97" s="3"/>
      <c r="AL97" s="3"/>
      <c r="AM97" s="3"/>
      <c r="AN97" s="3"/>
      <c r="AO97" s="3">
        <v>-821.91</v>
      </c>
      <c r="AP97" s="3"/>
      <c r="AQ97" s="3"/>
      <c r="AR97" s="3"/>
      <c r="AS97" s="3">
        <f t="shared" si="1"/>
        <v>-821.91</v>
      </c>
      <c r="AT97" s="3"/>
      <c r="AU97" s="3"/>
      <c r="AV97" s="3">
        <v>71.290000000000006</v>
      </c>
      <c r="AW97" s="3">
        <v>562.20000000000005</v>
      </c>
      <c r="AX97" s="3"/>
      <c r="AY97" s="3"/>
      <c r="AZ97" s="3"/>
      <c r="BA97" s="3"/>
      <c r="BB97" s="3"/>
      <c r="BC97" s="3"/>
      <c r="BD97" s="3"/>
      <c r="BE97" s="3"/>
      <c r="BF97" s="3"/>
      <c r="BG97" s="3">
        <v>1766.43</v>
      </c>
    </row>
    <row r="98" spans="1:59" x14ac:dyDescent="0.25">
      <c r="A98" s="2">
        <v>250</v>
      </c>
      <c r="B98" s="2">
        <v>250</v>
      </c>
      <c r="C98" s="2" t="s">
        <v>187</v>
      </c>
      <c r="D98" s="2" t="s">
        <v>66</v>
      </c>
      <c r="E98" s="3">
        <v>1996</v>
      </c>
      <c r="F98" s="3"/>
      <c r="G98" s="3"/>
      <c r="H98" s="3"/>
      <c r="I98" s="3"/>
      <c r="J98" s="3"/>
      <c r="K98" s="3"/>
      <c r="L98" s="3"/>
      <c r="M98" s="3"/>
      <c r="N98" s="3"/>
      <c r="O98" s="3">
        <v>177.42</v>
      </c>
      <c r="P98" s="3"/>
      <c r="Q98" s="3"/>
      <c r="R98" s="3"/>
      <c r="S98" s="3"/>
      <c r="T98" s="3"/>
      <c r="U98" s="3"/>
      <c r="V98" s="3">
        <v>54</v>
      </c>
      <c r="W98" s="3">
        <v>-301.38</v>
      </c>
      <c r="X98" s="3"/>
      <c r="Y98" s="3"/>
      <c r="Z98" s="3">
        <v>-74.040000000000006</v>
      </c>
      <c r="AA98" s="3"/>
      <c r="AB98" s="3"/>
      <c r="AC98" s="3"/>
      <c r="AD98" s="3"/>
      <c r="AE98" s="3"/>
      <c r="AF98" s="3"/>
      <c r="AG98" s="3"/>
      <c r="AH98" s="3"/>
      <c r="AI98" s="3">
        <v>160</v>
      </c>
      <c r="AJ98" s="3"/>
      <c r="AK98" s="3"/>
      <c r="AL98" s="3"/>
      <c r="AM98" s="3"/>
      <c r="AN98" s="3"/>
      <c r="AO98" s="3">
        <v>-220.98</v>
      </c>
      <c r="AP98" s="3">
        <v>-445.37</v>
      </c>
      <c r="AQ98" s="3"/>
      <c r="AR98" s="3"/>
      <c r="AS98" s="3">
        <f t="shared" si="1"/>
        <v>-666.35</v>
      </c>
      <c r="AT98" s="3"/>
      <c r="AU98" s="3">
        <v>234.25</v>
      </c>
      <c r="AV98" s="3">
        <v>101.25</v>
      </c>
      <c r="AW98" s="3">
        <v>399.2</v>
      </c>
      <c r="AX98" s="3"/>
      <c r="AY98" s="3"/>
      <c r="AZ98" s="3"/>
      <c r="BA98" s="3"/>
      <c r="BB98" s="3"/>
      <c r="BC98" s="3"/>
      <c r="BD98" s="3">
        <v>99.8</v>
      </c>
      <c r="BE98" s="3"/>
      <c r="BF98" s="3"/>
      <c r="BG98" s="3">
        <v>2278.5700000000002</v>
      </c>
    </row>
    <row r="99" spans="1:59" x14ac:dyDescent="0.25">
      <c r="A99" s="2">
        <v>255</v>
      </c>
      <c r="B99" s="2">
        <v>255</v>
      </c>
      <c r="C99" s="2" t="s">
        <v>188</v>
      </c>
      <c r="D99" s="2" t="s">
        <v>74</v>
      </c>
      <c r="E99" s="3">
        <v>1996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>
        <v>-284.02999999999997</v>
      </c>
      <c r="X99" s="3"/>
      <c r="Y99" s="3"/>
      <c r="Z99" s="3">
        <v>-33.96</v>
      </c>
      <c r="AA99" s="3"/>
      <c r="AB99" s="3">
        <v>-395.9</v>
      </c>
      <c r="AC99" s="3"/>
      <c r="AD99" s="3"/>
      <c r="AE99" s="3"/>
      <c r="AF99" s="3"/>
      <c r="AG99" s="3"/>
      <c r="AH99" s="3"/>
      <c r="AI99" s="3">
        <v>160</v>
      </c>
      <c r="AJ99" s="3"/>
      <c r="AK99" s="3"/>
      <c r="AL99" s="3"/>
      <c r="AM99" s="3"/>
      <c r="AN99" s="3"/>
      <c r="AO99" s="3">
        <v>-611.83000000000004</v>
      </c>
      <c r="AP99" s="3"/>
      <c r="AQ99" s="3"/>
      <c r="AR99" s="3"/>
      <c r="AS99" s="3">
        <f t="shared" si="1"/>
        <v>-611.83000000000004</v>
      </c>
      <c r="AT99" s="3"/>
      <c r="AU99" s="3">
        <v>332.67</v>
      </c>
      <c r="AV99" s="3">
        <v>75.930000000000007</v>
      </c>
      <c r="AW99" s="3">
        <v>598.79999999999995</v>
      </c>
      <c r="AX99" s="3"/>
      <c r="AY99" s="3"/>
      <c r="AZ99" s="3"/>
      <c r="BA99" s="3"/>
      <c r="BB99" s="3"/>
      <c r="BC99" s="3"/>
      <c r="BD99" s="3">
        <v>99.8</v>
      </c>
      <c r="BE99" s="3"/>
      <c r="BF99" s="3"/>
      <c r="BG99" s="3">
        <v>1854.31</v>
      </c>
    </row>
    <row r="100" spans="1:59" x14ac:dyDescent="0.25">
      <c r="A100" s="2">
        <v>277</v>
      </c>
      <c r="B100" s="2">
        <v>277</v>
      </c>
      <c r="C100" s="2" t="s">
        <v>189</v>
      </c>
      <c r="D100" s="2" t="s">
        <v>59</v>
      </c>
      <c r="E100" s="3">
        <v>1874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>
        <v>-152.97999999999999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>
        <v>160</v>
      </c>
      <c r="AJ100" s="3">
        <v>-18.739999999999998</v>
      </c>
      <c r="AK100" s="3"/>
      <c r="AL100" s="3"/>
      <c r="AM100" s="3"/>
      <c r="AN100" s="3"/>
      <c r="AO100" s="3"/>
      <c r="AP100" s="3"/>
      <c r="AQ100" s="3"/>
      <c r="AR100" s="3"/>
      <c r="AS100" s="3">
        <f t="shared" si="1"/>
        <v>0</v>
      </c>
      <c r="AT100" s="3"/>
      <c r="AU100" s="3">
        <v>249.5</v>
      </c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>
        <v>1862.28</v>
      </c>
    </row>
    <row r="101" spans="1:59" x14ac:dyDescent="0.25">
      <c r="A101" s="2">
        <v>12</v>
      </c>
      <c r="B101" s="2">
        <v>12</v>
      </c>
      <c r="C101" s="2" t="s">
        <v>190</v>
      </c>
      <c r="D101" s="2" t="s">
        <v>59</v>
      </c>
      <c r="E101" s="3">
        <v>1874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>
        <v>-152.97999999999999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>
        <v>160</v>
      </c>
      <c r="AJ101" s="3"/>
      <c r="AK101" s="3"/>
      <c r="AL101" s="3"/>
      <c r="AM101" s="3"/>
      <c r="AN101" s="3"/>
      <c r="AO101" s="3"/>
      <c r="AP101" s="3"/>
      <c r="AQ101" s="3"/>
      <c r="AR101" s="3"/>
      <c r="AS101" s="3">
        <f t="shared" si="1"/>
        <v>0</v>
      </c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>
        <v>1881.02</v>
      </c>
    </row>
    <row r="102" spans="1:59" x14ac:dyDescent="0.25">
      <c r="A102" s="2">
        <v>612</v>
      </c>
      <c r="B102" s="2">
        <v>0</v>
      </c>
      <c r="C102" s="2" t="s">
        <v>191</v>
      </c>
      <c r="D102" s="2" t="s">
        <v>192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>
        <v>4635</v>
      </c>
      <c r="T102" s="3"/>
      <c r="U102" s="3"/>
      <c r="V102" s="3"/>
      <c r="W102" s="3"/>
      <c r="X102" s="3"/>
      <c r="Y102" s="3">
        <v>-509.85</v>
      </c>
      <c r="Z102" s="3">
        <v>-292.02999999999997</v>
      </c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>
        <f t="shared" si="1"/>
        <v>0</v>
      </c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>
        <v>3833.12</v>
      </c>
    </row>
    <row r="103" spans="1:59" x14ac:dyDescent="0.25">
      <c r="A103" s="2">
        <v>284</v>
      </c>
      <c r="B103" s="2">
        <v>284</v>
      </c>
      <c r="C103" s="2" t="s">
        <v>193</v>
      </c>
      <c r="D103" s="2" t="s">
        <v>194</v>
      </c>
      <c r="E103" s="3">
        <v>1996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>
        <v>-165.75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>
        <v>160</v>
      </c>
      <c r="AJ103" s="3">
        <v>-19.96</v>
      </c>
      <c r="AK103" s="3"/>
      <c r="AL103" s="3"/>
      <c r="AM103" s="3"/>
      <c r="AN103" s="3"/>
      <c r="AO103" s="3">
        <v>-537.41</v>
      </c>
      <c r="AP103" s="3"/>
      <c r="AQ103" s="3"/>
      <c r="AR103" s="3"/>
      <c r="AS103" s="3">
        <f t="shared" si="1"/>
        <v>-537.41</v>
      </c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>
        <v>19.96</v>
      </c>
      <c r="BF103" s="3"/>
      <c r="BG103" s="3">
        <v>1452.84</v>
      </c>
    </row>
    <row r="104" spans="1:59" x14ac:dyDescent="0.25">
      <c r="A104" s="2">
        <v>253</v>
      </c>
      <c r="B104" s="2">
        <v>253</v>
      </c>
      <c r="C104" s="2" t="s">
        <v>195</v>
      </c>
      <c r="D104" s="2" t="s">
        <v>147</v>
      </c>
      <c r="E104" s="3">
        <v>1996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>
        <v>-244.98</v>
      </c>
      <c r="X104" s="3"/>
      <c r="Y104" s="3"/>
      <c r="Z104" s="3">
        <v>-26.7</v>
      </c>
      <c r="AA104" s="3"/>
      <c r="AB104" s="3"/>
      <c r="AC104" s="3"/>
      <c r="AD104" s="3"/>
      <c r="AE104" s="3"/>
      <c r="AF104" s="3"/>
      <c r="AG104" s="3"/>
      <c r="AH104" s="3"/>
      <c r="AI104" s="3">
        <v>160</v>
      </c>
      <c r="AJ104" s="3"/>
      <c r="AK104" s="3"/>
      <c r="AL104" s="3"/>
      <c r="AM104" s="3"/>
      <c r="AN104" s="3"/>
      <c r="AO104" s="3">
        <v>-791.59</v>
      </c>
      <c r="AP104" s="3"/>
      <c r="AQ104" s="3"/>
      <c r="AR104" s="3"/>
      <c r="AS104" s="3">
        <f t="shared" si="1"/>
        <v>-791.59</v>
      </c>
      <c r="AT104" s="3"/>
      <c r="AU104" s="3"/>
      <c r="AV104" s="3"/>
      <c r="AW104" s="3">
        <v>598.79999999999995</v>
      </c>
      <c r="AX104" s="3"/>
      <c r="AY104" s="3"/>
      <c r="AZ104" s="3"/>
      <c r="BA104" s="3"/>
      <c r="BB104" s="3"/>
      <c r="BC104" s="3"/>
      <c r="BD104" s="3">
        <v>99.8</v>
      </c>
      <c r="BE104" s="3"/>
      <c r="BF104" s="3"/>
      <c r="BG104" s="3">
        <v>1791.33</v>
      </c>
    </row>
    <row r="105" spans="1:59" x14ac:dyDescent="0.25">
      <c r="A105" s="2">
        <v>251</v>
      </c>
      <c r="B105" s="2">
        <v>251</v>
      </c>
      <c r="C105" s="2" t="s">
        <v>196</v>
      </c>
      <c r="D105" s="2" t="s">
        <v>180</v>
      </c>
      <c r="E105" s="3">
        <v>1996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v>2250</v>
      </c>
      <c r="Q105" s="3"/>
      <c r="R105" s="3"/>
      <c r="S105" s="3"/>
      <c r="T105" s="3"/>
      <c r="U105" s="3"/>
      <c r="V105" s="3"/>
      <c r="W105" s="3">
        <v>-467.34</v>
      </c>
      <c r="X105" s="3"/>
      <c r="Y105" s="3"/>
      <c r="Z105" s="3">
        <v>-198.53</v>
      </c>
      <c r="AA105" s="3"/>
      <c r="AB105" s="3"/>
      <c r="AC105" s="3"/>
      <c r="AD105" s="3"/>
      <c r="AE105" s="3"/>
      <c r="AF105" s="3"/>
      <c r="AG105" s="3"/>
      <c r="AH105" s="3"/>
      <c r="AI105" s="3">
        <v>160</v>
      </c>
      <c r="AJ105" s="3"/>
      <c r="AK105" s="3"/>
      <c r="AL105" s="3"/>
      <c r="AM105" s="3"/>
      <c r="AN105" s="3"/>
      <c r="AO105" s="3">
        <v>-654.22</v>
      </c>
      <c r="AP105" s="3">
        <v>-249.42</v>
      </c>
      <c r="AQ105" s="3"/>
      <c r="AR105" s="3"/>
      <c r="AS105" s="3">
        <f t="shared" si="1"/>
        <v>-903.64</v>
      </c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>
        <v>99.8</v>
      </c>
      <c r="BE105" s="3"/>
      <c r="BF105" s="3"/>
      <c r="BG105" s="3">
        <v>2936.29</v>
      </c>
    </row>
    <row r="106" spans="1:59" x14ac:dyDescent="0.25">
      <c r="A106" s="2">
        <v>254</v>
      </c>
      <c r="B106" s="2">
        <v>254</v>
      </c>
      <c r="C106" s="2" t="s">
        <v>197</v>
      </c>
      <c r="D106" s="2" t="s">
        <v>180</v>
      </c>
      <c r="E106" s="3">
        <v>1996</v>
      </c>
      <c r="F106" s="3"/>
      <c r="G106" s="3"/>
      <c r="H106" s="3"/>
      <c r="I106" s="3"/>
      <c r="J106" s="3"/>
      <c r="K106" s="3"/>
      <c r="L106" s="3"/>
      <c r="M106" s="3"/>
      <c r="N106" s="3"/>
      <c r="O106" s="3">
        <v>266.13</v>
      </c>
      <c r="P106" s="3"/>
      <c r="Q106" s="3"/>
      <c r="R106" s="3"/>
      <c r="S106" s="3"/>
      <c r="T106" s="3"/>
      <c r="U106" s="3"/>
      <c r="V106" s="3">
        <v>81</v>
      </c>
      <c r="W106" s="3">
        <v>-375.89</v>
      </c>
      <c r="X106" s="3"/>
      <c r="Y106" s="3"/>
      <c r="Z106" s="3">
        <v>-85.83</v>
      </c>
      <c r="AA106" s="3"/>
      <c r="AB106" s="3"/>
      <c r="AC106" s="3"/>
      <c r="AD106" s="3"/>
      <c r="AE106" s="3"/>
      <c r="AF106" s="3"/>
      <c r="AG106" s="3"/>
      <c r="AH106" s="3"/>
      <c r="AI106" s="3">
        <v>160</v>
      </c>
      <c r="AJ106" s="3"/>
      <c r="AK106" s="3"/>
      <c r="AL106" s="3"/>
      <c r="AM106" s="3"/>
      <c r="AN106" s="3"/>
      <c r="AO106" s="3"/>
      <c r="AP106" s="3"/>
      <c r="AQ106" s="3"/>
      <c r="AR106" s="3"/>
      <c r="AS106" s="3">
        <f t="shared" si="1"/>
        <v>0</v>
      </c>
      <c r="AT106" s="3"/>
      <c r="AU106" s="3"/>
      <c r="AV106" s="3">
        <v>151.87</v>
      </c>
      <c r="AW106" s="3">
        <v>598.79999999999995</v>
      </c>
      <c r="AX106" s="3"/>
      <c r="AY106" s="3"/>
      <c r="AZ106" s="3"/>
      <c r="BA106" s="3"/>
      <c r="BB106" s="3"/>
      <c r="BC106" s="3"/>
      <c r="BD106" s="3">
        <v>99.8</v>
      </c>
      <c r="BE106" s="3"/>
      <c r="BF106" s="3"/>
      <c r="BG106" s="3">
        <v>3390.88</v>
      </c>
    </row>
    <row r="107" spans="1:59" x14ac:dyDescent="0.25">
      <c r="A107" s="2">
        <v>257</v>
      </c>
      <c r="B107" s="2">
        <v>257</v>
      </c>
      <c r="C107" s="2" t="s">
        <v>198</v>
      </c>
      <c r="D107" s="2" t="s">
        <v>110</v>
      </c>
      <c r="E107" s="3">
        <v>1996</v>
      </c>
      <c r="F107" s="3"/>
      <c r="G107" s="3"/>
      <c r="H107" s="3"/>
      <c r="I107" s="3"/>
      <c r="J107" s="3"/>
      <c r="K107" s="3"/>
      <c r="L107" s="3"/>
      <c r="M107" s="3"/>
      <c r="N107" s="3"/>
      <c r="O107" s="3">
        <v>266.13</v>
      </c>
      <c r="P107" s="3"/>
      <c r="Q107" s="3"/>
      <c r="R107" s="3"/>
      <c r="S107" s="3"/>
      <c r="T107" s="3"/>
      <c r="U107" s="3"/>
      <c r="V107" s="3">
        <v>81</v>
      </c>
      <c r="W107" s="3">
        <v>-375.89</v>
      </c>
      <c r="X107" s="3"/>
      <c r="Y107" s="3"/>
      <c r="Z107" s="3">
        <v>-114.27</v>
      </c>
      <c r="AA107" s="3"/>
      <c r="AB107" s="3"/>
      <c r="AC107" s="3"/>
      <c r="AD107" s="3"/>
      <c r="AE107" s="3"/>
      <c r="AF107" s="3"/>
      <c r="AG107" s="3"/>
      <c r="AH107" s="3"/>
      <c r="AI107" s="3">
        <v>160</v>
      </c>
      <c r="AJ107" s="3"/>
      <c r="AK107" s="3"/>
      <c r="AL107" s="3"/>
      <c r="AM107" s="3"/>
      <c r="AN107" s="3"/>
      <c r="AO107" s="3"/>
      <c r="AP107" s="3"/>
      <c r="AQ107" s="3"/>
      <c r="AR107" s="3"/>
      <c r="AS107" s="3">
        <f t="shared" si="1"/>
        <v>0</v>
      </c>
      <c r="AT107" s="3"/>
      <c r="AU107" s="3">
        <v>499</v>
      </c>
      <c r="AV107" s="3">
        <v>151.87</v>
      </c>
      <c r="AW107" s="3">
        <v>598.79999999999995</v>
      </c>
      <c r="AX107" s="3"/>
      <c r="AY107" s="3"/>
      <c r="AZ107" s="3"/>
      <c r="BA107" s="3"/>
      <c r="BB107" s="3"/>
      <c r="BC107" s="3"/>
      <c r="BD107" s="3">
        <v>99.8</v>
      </c>
      <c r="BE107" s="3"/>
      <c r="BF107" s="3"/>
      <c r="BG107" s="3">
        <v>3362.44</v>
      </c>
    </row>
    <row r="108" spans="1:59" x14ac:dyDescent="0.25">
      <c r="A108" s="2">
        <v>259</v>
      </c>
      <c r="B108" s="2">
        <v>259</v>
      </c>
      <c r="C108" s="2" t="s">
        <v>199</v>
      </c>
      <c r="D108" s="2" t="s">
        <v>66</v>
      </c>
      <c r="E108" s="3">
        <v>1996</v>
      </c>
      <c r="F108" s="3"/>
      <c r="G108" s="3"/>
      <c r="H108" s="3"/>
      <c r="I108" s="3"/>
      <c r="J108" s="3"/>
      <c r="K108" s="3"/>
      <c r="L108" s="3"/>
      <c r="M108" s="3"/>
      <c r="N108" s="3"/>
      <c r="O108" s="3">
        <v>283.88</v>
      </c>
      <c r="P108" s="3"/>
      <c r="Q108" s="3"/>
      <c r="R108" s="3"/>
      <c r="S108" s="3"/>
      <c r="T108" s="3"/>
      <c r="U108" s="3"/>
      <c r="V108" s="3">
        <v>82.8</v>
      </c>
      <c r="W108" s="3">
        <v>-383.76</v>
      </c>
      <c r="X108" s="3"/>
      <c r="Y108" s="3"/>
      <c r="Z108" s="3">
        <v>-149.96</v>
      </c>
      <c r="AA108" s="3"/>
      <c r="AB108" s="3"/>
      <c r="AC108" s="3"/>
      <c r="AD108" s="3"/>
      <c r="AE108" s="3"/>
      <c r="AF108" s="3"/>
      <c r="AG108" s="3"/>
      <c r="AH108" s="3"/>
      <c r="AI108" s="3">
        <v>160</v>
      </c>
      <c r="AJ108" s="3">
        <v>-19.96</v>
      </c>
      <c r="AK108" s="3"/>
      <c r="AL108" s="3"/>
      <c r="AM108" s="3"/>
      <c r="AN108" s="3"/>
      <c r="AO108" s="3"/>
      <c r="AP108" s="3"/>
      <c r="AQ108" s="3"/>
      <c r="AR108" s="3"/>
      <c r="AS108" s="3">
        <f t="shared" si="1"/>
        <v>0</v>
      </c>
      <c r="AT108" s="3"/>
      <c r="AU108" s="3">
        <v>499</v>
      </c>
      <c r="AV108" s="3">
        <v>155.25</v>
      </c>
      <c r="AW108" s="3">
        <v>598.79999999999995</v>
      </c>
      <c r="AX108" s="3"/>
      <c r="AY108" s="3"/>
      <c r="AZ108" s="3"/>
      <c r="BA108" s="3"/>
      <c r="BB108" s="3"/>
      <c r="BC108" s="3"/>
      <c r="BD108" s="3">
        <v>99.8</v>
      </c>
      <c r="BE108" s="3"/>
      <c r="BF108" s="3"/>
      <c r="BG108" s="3">
        <v>3355.12</v>
      </c>
    </row>
    <row r="109" spans="1:59" x14ac:dyDescent="0.25">
      <c r="A109" s="2">
        <v>187</v>
      </c>
      <c r="B109" s="2">
        <v>187</v>
      </c>
      <c r="C109" s="2" t="s">
        <v>200</v>
      </c>
      <c r="D109" s="2" t="s">
        <v>201</v>
      </c>
      <c r="E109" s="3">
        <v>5622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>
        <v>-646.01</v>
      </c>
      <c r="X109" s="3"/>
      <c r="Y109" s="3"/>
      <c r="Z109" s="3">
        <v>-499.04</v>
      </c>
      <c r="AA109" s="3"/>
      <c r="AB109" s="3"/>
      <c r="AC109" s="3"/>
      <c r="AD109" s="3"/>
      <c r="AE109" s="3"/>
      <c r="AF109" s="3"/>
      <c r="AG109" s="3"/>
      <c r="AH109" s="3"/>
      <c r="AI109" s="3">
        <v>160</v>
      </c>
      <c r="AJ109" s="3"/>
      <c r="AK109" s="3"/>
      <c r="AL109" s="3"/>
      <c r="AM109" s="3"/>
      <c r="AN109" s="3"/>
      <c r="AO109" s="3">
        <v>-1153.33</v>
      </c>
      <c r="AP109" s="3"/>
      <c r="AQ109" s="3"/>
      <c r="AR109" s="3"/>
      <c r="AS109" s="3">
        <f t="shared" si="1"/>
        <v>-1153.33</v>
      </c>
      <c r="AT109" s="3"/>
      <c r="AU109" s="3">
        <v>532.27</v>
      </c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>
        <v>3483.62</v>
      </c>
    </row>
    <row r="110" spans="1:59" x14ac:dyDescent="0.25">
      <c r="A110" s="2">
        <v>195</v>
      </c>
      <c r="B110" s="2">
        <v>195</v>
      </c>
      <c r="C110" s="2" t="s">
        <v>202</v>
      </c>
      <c r="D110" s="2" t="s">
        <v>64</v>
      </c>
      <c r="E110" s="3">
        <v>2000</v>
      </c>
      <c r="F110" s="3"/>
      <c r="G110" s="3"/>
      <c r="H110" s="3"/>
      <c r="I110" s="3"/>
      <c r="J110" s="3"/>
      <c r="K110" s="3"/>
      <c r="L110" s="3"/>
      <c r="M110" s="3">
        <v>600</v>
      </c>
      <c r="N110" s="3"/>
      <c r="O110" s="3"/>
      <c r="P110" s="3"/>
      <c r="Q110" s="3"/>
      <c r="R110" s="3"/>
      <c r="S110" s="3"/>
      <c r="T110" s="3"/>
      <c r="U110" s="3">
        <v>182.61</v>
      </c>
      <c r="V110" s="3"/>
      <c r="W110" s="3">
        <v>-255.54</v>
      </c>
      <c r="X110" s="3"/>
      <c r="Y110" s="3"/>
      <c r="Z110" s="3">
        <v>-46.73</v>
      </c>
      <c r="AA110" s="3"/>
      <c r="AB110" s="3"/>
      <c r="AC110" s="3"/>
      <c r="AD110" s="3"/>
      <c r="AE110" s="3"/>
      <c r="AF110" s="3"/>
      <c r="AG110" s="3"/>
      <c r="AH110" s="3"/>
      <c r="AI110" s="3">
        <v>160</v>
      </c>
      <c r="AJ110" s="3"/>
      <c r="AK110" s="3"/>
      <c r="AL110" s="3"/>
      <c r="AM110" s="3"/>
      <c r="AN110" s="3"/>
      <c r="AO110" s="3">
        <v>-565.08000000000004</v>
      </c>
      <c r="AP110" s="3"/>
      <c r="AQ110" s="3"/>
      <c r="AR110" s="3"/>
      <c r="AS110" s="3">
        <f t="shared" si="1"/>
        <v>-565.08000000000004</v>
      </c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>
        <v>2075.2600000000002</v>
      </c>
    </row>
    <row r="111" spans="1:59" x14ac:dyDescent="0.25">
      <c r="A111" s="2">
        <v>621</v>
      </c>
      <c r="B111" s="2">
        <v>621</v>
      </c>
      <c r="C111" s="2" t="s">
        <v>203</v>
      </c>
      <c r="D111" s="2" t="s">
        <v>69</v>
      </c>
      <c r="E111" s="3"/>
      <c r="F111" s="3"/>
      <c r="G111" s="3">
        <v>544.79999999999995</v>
      </c>
      <c r="H111" s="3">
        <v>181.6</v>
      </c>
      <c r="I111" s="3"/>
      <c r="J111" s="3">
        <v>-272.39999999999998</v>
      </c>
      <c r="K111" s="3">
        <v>199.76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>
        <v>-14.98</v>
      </c>
      <c r="X111" s="3">
        <v>-34.049999999999997</v>
      </c>
      <c r="Y111" s="3"/>
      <c r="Z111" s="3"/>
      <c r="AA111" s="3"/>
      <c r="AB111" s="3"/>
      <c r="AC111" s="3">
        <v>454</v>
      </c>
      <c r="AD111" s="3"/>
      <c r="AE111" s="3"/>
      <c r="AF111" s="3"/>
      <c r="AG111" s="3"/>
      <c r="AH111" s="3"/>
      <c r="AI111" s="3">
        <v>58.66</v>
      </c>
      <c r="AJ111" s="3"/>
      <c r="AK111" s="3"/>
      <c r="AL111" s="3"/>
      <c r="AM111" s="3"/>
      <c r="AN111" s="3"/>
      <c r="AO111" s="3"/>
      <c r="AP111" s="3"/>
      <c r="AQ111" s="3"/>
      <c r="AR111" s="3"/>
      <c r="AS111" s="3">
        <f t="shared" si="1"/>
        <v>0</v>
      </c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>
        <v>1117.3900000000001</v>
      </c>
    </row>
    <row r="112" spans="1:59" x14ac:dyDescent="0.25">
      <c r="A112" s="2">
        <v>260</v>
      </c>
      <c r="B112" s="2">
        <v>260</v>
      </c>
      <c r="C112" s="2" t="s">
        <v>204</v>
      </c>
      <c r="D112" s="2" t="s">
        <v>180</v>
      </c>
      <c r="E112" s="3">
        <v>1996</v>
      </c>
      <c r="F112" s="3"/>
      <c r="G112" s="3"/>
      <c r="H112" s="3"/>
      <c r="I112" s="3"/>
      <c r="J112" s="3"/>
      <c r="K112" s="3"/>
      <c r="L112" s="3"/>
      <c r="M112" s="3"/>
      <c r="N112" s="3"/>
      <c r="O112" s="3">
        <v>124.2</v>
      </c>
      <c r="P112" s="3"/>
      <c r="Q112" s="3"/>
      <c r="R112" s="3"/>
      <c r="S112" s="3"/>
      <c r="T112" s="3"/>
      <c r="U112" s="3"/>
      <c r="V112" s="3">
        <v>37.799999999999997</v>
      </c>
      <c r="W112" s="3">
        <v>-260.14999999999998</v>
      </c>
      <c r="X112" s="3"/>
      <c r="Y112" s="3"/>
      <c r="Z112" s="3">
        <v>-49.27</v>
      </c>
      <c r="AA112" s="3"/>
      <c r="AB112" s="3"/>
      <c r="AC112" s="3"/>
      <c r="AD112" s="3"/>
      <c r="AE112" s="3"/>
      <c r="AF112" s="3"/>
      <c r="AG112" s="3"/>
      <c r="AH112" s="3"/>
      <c r="AI112" s="3">
        <v>160</v>
      </c>
      <c r="AJ112" s="3">
        <v>-19.96</v>
      </c>
      <c r="AK112" s="3"/>
      <c r="AL112" s="3"/>
      <c r="AM112" s="3"/>
      <c r="AN112" s="3"/>
      <c r="AO112" s="3"/>
      <c r="AP112" s="3"/>
      <c r="AQ112" s="3"/>
      <c r="AR112" s="3"/>
      <c r="AS112" s="3">
        <f t="shared" si="1"/>
        <v>0</v>
      </c>
      <c r="AT112" s="3"/>
      <c r="AU112" s="3"/>
      <c r="AV112" s="3">
        <v>70.87</v>
      </c>
      <c r="AW112" s="3">
        <v>279.44</v>
      </c>
      <c r="AX112" s="3"/>
      <c r="AY112" s="3">
        <v>79.84</v>
      </c>
      <c r="AZ112" s="3"/>
      <c r="BA112" s="3"/>
      <c r="BB112" s="3"/>
      <c r="BC112" s="3"/>
      <c r="BD112" s="3"/>
      <c r="BE112" s="3"/>
      <c r="BF112" s="3"/>
      <c r="BG112" s="3">
        <v>2651.64</v>
      </c>
    </row>
    <row r="113" spans="1:59" x14ac:dyDescent="0.25">
      <c r="A113" s="2">
        <v>51</v>
      </c>
      <c r="B113" s="2">
        <v>51</v>
      </c>
      <c r="C113" s="2" t="s">
        <v>205</v>
      </c>
      <c r="D113" s="2" t="s">
        <v>59</v>
      </c>
      <c r="E113" s="3">
        <v>1874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>
        <v>-152.97999999999999</v>
      </c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>
        <v>160</v>
      </c>
      <c r="AJ113" s="3">
        <v>-18.739999999999998</v>
      </c>
      <c r="AK113" s="3"/>
      <c r="AL113" s="3"/>
      <c r="AM113" s="3"/>
      <c r="AN113" s="3"/>
      <c r="AO113" s="3">
        <v>-562</v>
      </c>
      <c r="AP113" s="3"/>
      <c r="AQ113" s="3"/>
      <c r="AR113" s="3"/>
      <c r="AS113" s="3">
        <f t="shared" si="1"/>
        <v>-562</v>
      </c>
      <c r="AT113" s="3"/>
      <c r="AU113" s="3">
        <v>232.87</v>
      </c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>
        <v>1300.28</v>
      </c>
    </row>
    <row r="114" spans="1:59" x14ac:dyDescent="0.25">
      <c r="A114" s="2">
        <v>261</v>
      </c>
      <c r="B114" s="2">
        <v>261</v>
      </c>
      <c r="C114" s="2" t="s">
        <v>206</v>
      </c>
      <c r="D114" s="2" t="s">
        <v>66</v>
      </c>
      <c r="E114" s="3">
        <v>1996</v>
      </c>
      <c r="F114" s="3"/>
      <c r="G114" s="3"/>
      <c r="H114" s="3"/>
      <c r="I114" s="3"/>
      <c r="J114" s="3"/>
      <c r="K114" s="3"/>
      <c r="L114" s="3"/>
      <c r="M114" s="3"/>
      <c r="N114" s="3"/>
      <c r="O114" s="3">
        <v>266.13</v>
      </c>
      <c r="P114" s="3"/>
      <c r="Q114" s="3"/>
      <c r="R114" s="3"/>
      <c r="S114" s="3"/>
      <c r="T114" s="3"/>
      <c r="U114" s="3"/>
      <c r="V114" s="3">
        <v>81</v>
      </c>
      <c r="W114" s="3">
        <v>-389.87</v>
      </c>
      <c r="X114" s="3"/>
      <c r="Y114" s="3"/>
      <c r="Z114" s="3">
        <v>-127.14</v>
      </c>
      <c r="AA114" s="3"/>
      <c r="AB114" s="3"/>
      <c r="AC114" s="3"/>
      <c r="AD114" s="3"/>
      <c r="AE114" s="3"/>
      <c r="AF114" s="3"/>
      <c r="AG114" s="3"/>
      <c r="AH114" s="3"/>
      <c r="AI114" s="3">
        <v>160</v>
      </c>
      <c r="AJ114" s="3"/>
      <c r="AK114" s="3"/>
      <c r="AL114" s="3"/>
      <c r="AM114" s="3"/>
      <c r="AN114" s="3"/>
      <c r="AO114" s="3"/>
      <c r="AP114" s="3"/>
      <c r="AQ114" s="3"/>
      <c r="AR114" s="3"/>
      <c r="AS114" s="3">
        <f t="shared" si="1"/>
        <v>0</v>
      </c>
      <c r="AT114" s="3"/>
      <c r="AU114" s="3"/>
      <c r="AV114" s="3">
        <v>151.87</v>
      </c>
      <c r="AW114" s="3">
        <v>598.79999999999995</v>
      </c>
      <c r="AX114" s="3"/>
      <c r="AY114" s="3"/>
      <c r="AZ114" s="3"/>
      <c r="BA114" s="3"/>
      <c r="BB114" s="3">
        <v>199.6</v>
      </c>
      <c r="BC114" s="3"/>
      <c r="BD114" s="3"/>
      <c r="BE114" s="3"/>
      <c r="BF114" s="3"/>
      <c r="BG114" s="3">
        <v>3435.39</v>
      </c>
    </row>
    <row r="115" spans="1:59" x14ac:dyDescent="0.25">
      <c r="A115" s="2">
        <v>262</v>
      </c>
      <c r="B115" s="2">
        <v>262</v>
      </c>
      <c r="C115" s="2" t="s">
        <v>207</v>
      </c>
      <c r="D115" s="2" t="s">
        <v>82</v>
      </c>
      <c r="E115" s="3">
        <v>4385.45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>
        <v>-503.59</v>
      </c>
      <c r="X115" s="3"/>
      <c r="Y115" s="3"/>
      <c r="Z115" s="3">
        <v>-243.97</v>
      </c>
      <c r="AA115" s="3"/>
      <c r="AB115" s="3"/>
      <c r="AC115" s="3"/>
      <c r="AD115" s="3"/>
      <c r="AE115" s="3"/>
      <c r="AF115" s="3"/>
      <c r="AG115" s="3"/>
      <c r="AH115" s="3"/>
      <c r="AI115" s="3">
        <v>160</v>
      </c>
      <c r="AJ115" s="3"/>
      <c r="AK115" s="3"/>
      <c r="AL115" s="3"/>
      <c r="AM115" s="3"/>
      <c r="AN115" s="3"/>
      <c r="AO115" s="3"/>
      <c r="AP115" s="3"/>
      <c r="AQ115" s="3"/>
      <c r="AR115" s="3"/>
      <c r="AS115" s="3">
        <f t="shared" si="1"/>
        <v>0</v>
      </c>
      <c r="AT115" s="3"/>
      <c r="AU115" s="3">
        <v>499</v>
      </c>
      <c r="AV115" s="3"/>
      <c r="AW115" s="3"/>
      <c r="AX115" s="3"/>
      <c r="AY115" s="3"/>
      <c r="AZ115" s="3"/>
      <c r="BA115" s="3"/>
      <c r="BB115" s="3"/>
      <c r="BC115" s="3"/>
      <c r="BD115" s="3">
        <v>219.27</v>
      </c>
      <c r="BE115" s="3"/>
      <c r="BF115" s="3"/>
      <c r="BG115" s="3">
        <v>4017.16</v>
      </c>
    </row>
    <row r="116" spans="1:59" x14ac:dyDescent="0.25">
      <c r="A116" s="2">
        <v>264</v>
      </c>
      <c r="B116" s="2">
        <v>264</v>
      </c>
      <c r="C116" s="2" t="s">
        <v>208</v>
      </c>
      <c r="D116" s="2" t="s">
        <v>66</v>
      </c>
      <c r="E116" s="3">
        <v>1996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>
        <v>-284.02999999999997</v>
      </c>
      <c r="X116" s="3"/>
      <c r="Y116" s="3"/>
      <c r="Z116" s="3">
        <v>-48.18</v>
      </c>
      <c r="AA116" s="3"/>
      <c r="AB116" s="3"/>
      <c r="AC116" s="3"/>
      <c r="AD116" s="3"/>
      <c r="AE116" s="3"/>
      <c r="AF116" s="3"/>
      <c r="AG116" s="3"/>
      <c r="AH116" s="3"/>
      <c r="AI116" s="3">
        <v>160</v>
      </c>
      <c r="AJ116" s="3"/>
      <c r="AK116" s="3"/>
      <c r="AL116" s="3"/>
      <c r="AM116" s="3"/>
      <c r="AN116" s="3"/>
      <c r="AO116" s="3"/>
      <c r="AP116" s="3"/>
      <c r="AQ116" s="3"/>
      <c r="AR116" s="3"/>
      <c r="AS116" s="3">
        <f t="shared" si="1"/>
        <v>0</v>
      </c>
      <c r="AT116" s="3"/>
      <c r="AU116" s="3"/>
      <c r="AV116" s="3">
        <v>75.930000000000007</v>
      </c>
      <c r="AW116" s="3">
        <v>598.79999999999995</v>
      </c>
      <c r="AX116" s="3"/>
      <c r="AY116" s="3"/>
      <c r="AZ116" s="3"/>
      <c r="BA116" s="3"/>
      <c r="BB116" s="3"/>
      <c r="BC116" s="3"/>
      <c r="BD116" s="3">
        <v>99.8</v>
      </c>
      <c r="BE116" s="3"/>
      <c r="BF116" s="3"/>
      <c r="BG116" s="3">
        <v>2847.82</v>
      </c>
    </row>
    <row r="117" spans="1:59" x14ac:dyDescent="0.25">
      <c r="A117" s="2">
        <v>638</v>
      </c>
      <c r="B117" s="2">
        <v>638</v>
      </c>
      <c r="C117" s="2" t="s">
        <v>209</v>
      </c>
      <c r="D117" s="2" t="s">
        <v>210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>
        <v>-221.62</v>
      </c>
      <c r="X117" s="3"/>
      <c r="Y117" s="3"/>
      <c r="Z117" s="3">
        <v>-28.08</v>
      </c>
      <c r="AA117" s="3"/>
      <c r="AB117" s="3"/>
      <c r="AC117" s="3"/>
      <c r="AD117" s="3"/>
      <c r="AE117" s="3"/>
      <c r="AF117" s="3"/>
      <c r="AG117" s="3"/>
      <c r="AH117" s="3"/>
      <c r="AI117" s="3">
        <v>160</v>
      </c>
      <c r="AJ117" s="3"/>
      <c r="AK117" s="3">
        <v>2500</v>
      </c>
      <c r="AL117" s="3"/>
      <c r="AM117" s="3"/>
      <c r="AN117" s="3"/>
      <c r="AO117" s="3"/>
      <c r="AP117" s="3"/>
      <c r="AQ117" s="3"/>
      <c r="AR117" s="3"/>
      <c r="AS117" s="3">
        <f t="shared" si="1"/>
        <v>0</v>
      </c>
      <c r="AT117" s="3"/>
      <c r="AU117" s="3">
        <v>249.5</v>
      </c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>
        <v>2410.3000000000002</v>
      </c>
    </row>
    <row r="118" spans="1:59" x14ac:dyDescent="0.25">
      <c r="A118" s="2">
        <v>265</v>
      </c>
      <c r="B118" s="2">
        <v>265</v>
      </c>
      <c r="C118" s="2" t="s">
        <v>211</v>
      </c>
      <c r="D118" s="2" t="s">
        <v>180</v>
      </c>
      <c r="E118" s="3">
        <v>1996</v>
      </c>
      <c r="F118" s="3"/>
      <c r="G118" s="3"/>
      <c r="H118" s="3"/>
      <c r="I118" s="3"/>
      <c r="J118" s="3"/>
      <c r="K118" s="3"/>
      <c r="L118" s="3"/>
      <c r="M118" s="3"/>
      <c r="N118" s="3"/>
      <c r="O118" s="3">
        <v>266.13</v>
      </c>
      <c r="P118" s="3"/>
      <c r="Q118" s="3"/>
      <c r="R118" s="3"/>
      <c r="S118" s="3"/>
      <c r="T118" s="3"/>
      <c r="U118" s="3"/>
      <c r="V118" s="3">
        <v>81</v>
      </c>
      <c r="W118" s="3">
        <v>-375.89</v>
      </c>
      <c r="X118" s="3"/>
      <c r="Y118" s="3"/>
      <c r="Z118" s="3">
        <v>-63.3</v>
      </c>
      <c r="AA118" s="3"/>
      <c r="AB118" s="3"/>
      <c r="AC118" s="3"/>
      <c r="AD118" s="3"/>
      <c r="AE118" s="3"/>
      <c r="AF118" s="3"/>
      <c r="AG118" s="3"/>
      <c r="AH118" s="3"/>
      <c r="AI118" s="3">
        <v>160</v>
      </c>
      <c r="AJ118" s="3"/>
      <c r="AK118" s="3"/>
      <c r="AL118" s="3"/>
      <c r="AM118" s="3"/>
      <c r="AN118" s="3"/>
      <c r="AO118" s="3">
        <v>-661.74</v>
      </c>
      <c r="AP118" s="3"/>
      <c r="AQ118" s="3"/>
      <c r="AR118" s="3"/>
      <c r="AS118" s="3">
        <f t="shared" si="1"/>
        <v>-661.74</v>
      </c>
      <c r="AT118" s="3"/>
      <c r="AU118" s="3"/>
      <c r="AV118" s="3">
        <v>151.87</v>
      </c>
      <c r="AW118" s="3">
        <v>598.79999999999995</v>
      </c>
      <c r="AX118" s="3"/>
      <c r="AY118" s="3"/>
      <c r="AZ118" s="3"/>
      <c r="BA118" s="3"/>
      <c r="BB118" s="3"/>
      <c r="BC118" s="3"/>
      <c r="BD118" s="3">
        <v>99.8</v>
      </c>
      <c r="BE118" s="3"/>
      <c r="BF118" s="3"/>
      <c r="BG118" s="3">
        <v>2751.67</v>
      </c>
    </row>
    <row r="119" spans="1:59" x14ac:dyDescent="0.25">
      <c r="A119" s="2">
        <v>651</v>
      </c>
      <c r="B119" s="2">
        <v>651</v>
      </c>
      <c r="C119" s="2" t="s">
        <v>212</v>
      </c>
      <c r="D119" s="2" t="s">
        <v>69</v>
      </c>
      <c r="E119" s="3">
        <v>272.39999999999998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>
        <v>-20.43</v>
      </c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>
        <v>80</v>
      </c>
      <c r="AJ119" s="3"/>
      <c r="AK119" s="3"/>
      <c r="AL119" s="3"/>
      <c r="AM119" s="3"/>
      <c r="AN119" s="3"/>
      <c r="AO119" s="3"/>
      <c r="AP119" s="3"/>
      <c r="AQ119" s="3"/>
      <c r="AR119" s="3"/>
      <c r="AS119" s="3">
        <f t="shared" si="1"/>
        <v>0</v>
      </c>
      <c r="AT119" s="3"/>
      <c r="AU119" s="3">
        <v>499</v>
      </c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>
        <v>331.97</v>
      </c>
    </row>
    <row r="120" spans="1:59" x14ac:dyDescent="0.25">
      <c r="A120" s="2">
        <v>641</v>
      </c>
      <c r="B120" s="2">
        <v>641</v>
      </c>
      <c r="C120" s="2" t="s">
        <v>213</v>
      </c>
      <c r="D120" s="2" t="s">
        <v>93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>
        <v>-418.93</v>
      </c>
      <c r="X120" s="3"/>
      <c r="Y120" s="3"/>
      <c r="Z120" s="3">
        <v>-182.36</v>
      </c>
      <c r="AA120" s="3"/>
      <c r="AB120" s="3"/>
      <c r="AC120" s="3"/>
      <c r="AD120" s="3"/>
      <c r="AE120" s="3"/>
      <c r="AF120" s="3"/>
      <c r="AG120" s="3"/>
      <c r="AH120" s="3"/>
      <c r="AI120" s="3">
        <v>160</v>
      </c>
      <c r="AJ120" s="3"/>
      <c r="AK120" s="3">
        <v>4000</v>
      </c>
      <c r="AL120" s="3"/>
      <c r="AM120" s="3"/>
      <c r="AN120" s="3"/>
      <c r="AO120" s="3"/>
      <c r="AP120" s="3"/>
      <c r="AQ120" s="3"/>
      <c r="AR120" s="3"/>
      <c r="AS120" s="3">
        <f t="shared" si="1"/>
        <v>0</v>
      </c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>
        <v>3558.71</v>
      </c>
    </row>
    <row r="121" spans="1:59" x14ac:dyDescent="0.25">
      <c r="A121" s="2">
        <v>268</v>
      </c>
      <c r="B121" s="2">
        <v>268</v>
      </c>
      <c r="C121" s="2" t="s">
        <v>214</v>
      </c>
      <c r="D121" s="2" t="s">
        <v>66</v>
      </c>
      <c r="E121" s="3">
        <v>1996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>
        <v>-171.14</v>
      </c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>
        <v>160</v>
      </c>
      <c r="AJ121" s="3"/>
      <c r="AK121" s="3"/>
      <c r="AL121" s="3"/>
      <c r="AM121" s="3"/>
      <c r="AN121" s="3"/>
      <c r="AO121" s="3"/>
      <c r="AP121" s="3"/>
      <c r="AQ121" s="3"/>
      <c r="AR121" s="3"/>
      <c r="AS121" s="3">
        <f t="shared" si="1"/>
        <v>0</v>
      </c>
      <c r="AT121" s="3"/>
      <c r="AU121" s="3"/>
      <c r="AV121" s="3"/>
      <c r="AW121" s="3"/>
      <c r="AX121" s="3"/>
      <c r="AY121" s="3">
        <v>79.84</v>
      </c>
      <c r="AZ121" s="3"/>
      <c r="BA121" s="3"/>
      <c r="BB121" s="3"/>
      <c r="BC121" s="3"/>
      <c r="BD121" s="3"/>
      <c r="BE121" s="3"/>
      <c r="BF121" s="3"/>
      <c r="BG121" s="3">
        <v>2064.6999999999998</v>
      </c>
    </row>
    <row r="122" spans="1:59" x14ac:dyDescent="0.25">
      <c r="A122" s="2">
        <v>378</v>
      </c>
      <c r="B122" s="2">
        <v>378</v>
      </c>
      <c r="C122" s="2" t="s">
        <v>215</v>
      </c>
      <c r="D122" s="2" t="s">
        <v>123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>
        <v>-698.93</v>
      </c>
      <c r="X122" s="3"/>
      <c r="Y122" s="3"/>
      <c r="Z122" s="3">
        <v>-588.42999999999995</v>
      </c>
      <c r="AA122" s="3"/>
      <c r="AB122" s="3"/>
      <c r="AC122" s="3"/>
      <c r="AD122" s="3"/>
      <c r="AE122" s="3"/>
      <c r="AF122" s="3"/>
      <c r="AG122" s="3"/>
      <c r="AH122" s="3"/>
      <c r="AI122" s="3">
        <v>160</v>
      </c>
      <c r="AJ122" s="3"/>
      <c r="AK122" s="3">
        <v>6000</v>
      </c>
      <c r="AL122" s="3"/>
      <c r="AM122" s="3"/>
      <c r="AN122" s="3"/>
      <c r="AO122" s="3"/>
      <c r="AP122" s="3"/>
      <c r="AQ122" s="3"/>
      <c r="AR122" s="3"/>
      <c r="AS122" s="3">
        <f t="shared" si="1"/>
        <v>0</v>
      </c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>
        <v>4872.6400000000003</v>
      </c>
    </row>
    <row r="123" spans="1:59" x14ac:dyDescent="0.25">
      <c r="A123" s="2">
        <v>629</v>
      </c>
      <c r="B123" s="2">
        <v>629</v>
      </c>
      <c r="C123" s="2" t="s">
        <v>216</v>
      </c>
      <c r="D123" s="2" t="s">
        <v>217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>
        <v>-558.92999999999995</v>
      </c>
      <c r="X123" s="3"/>
      <c r="Y123" s="3"/>
      <c r="Z123" s="3">
        <v>-363.11</v>
      </c>
      <c r="AA123" s="3"/>
      <c r="AB123" s="3"/>
      <c r="AC123" s="3"/>
      <c r="AD123" s="3"/>
      <c r="AE123" s="3"/>
      <c r="AF123" s="3"/>
      <c r="AG123" s="3"/>
      <c r="AH123" s="3"/>
      <c r="AI123" s="3">
        <v>160</v>
      </c>
      <c r="AJ123" s="3"/>
      <c r="AK123" s="3">
        <v>5000</v>
      </c>
      <c r="AL123" s="3"/>
      <c r="AM123" s="3"/>
      <c r="AN123" s="3"/>
      <c r="AO123" s="3"/>
      <c r="AP123" s="3"/>
      <c r="AQ123" s="3"/>
      <c r="AR123" s="3"/>
      <c r="AS123" s="3">
        <f t="shared" si="1"/>
        <v>0</v>
      </c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>
        <v>4237.96</v>
      </c>
    </row>
    <row r="124" spans="1:59" x14ac:dyDescent="0.25">
      <c r="A124" s="2">
        <v>165</v>
      </c>
      <c r="B124" s="2">
        <v>165</v>
      </c>
      <c r="C124" s="2" t="s">
        <v>218</v>
      </c>
      <c r="D124" s="2" t="s">
        <v>219</v>
      </c>
      <c r="E124" s="3">
        <v>2000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>
        <v>-164.32</v>
      </c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>
        <v>160</v>
      </c>
      <c r="AJ124" s="3"/>
      <c r="AK124" s="3"/>
      <c r="AL124" s="3"/>
      <c r="AM124" s="3"/>
      <c r="AN124" s="3"/>
      <c r="AO124" s="3"/>
      <c r="AP124" s="3"/>
      <c r="AQ124" s="3"/>
      <c r="AR124" s="3"/>
      <c r="AS124" s="3">
        <f t="shared" si="1"/>
        <v>0</v>
      </c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>
        <v>1995.68</v>
      </c>
    </row>
    <row r="125" spans="1:59" x14ac:dyDescent="0.25">
      <c r="A125" s="2">
        <v>270</v>
      </c>
      <c r="B125" s="2">
        <v>270</v>
      </c>
      <c r="C125" s="2" t="s">
        <v>220</v>
      </c>
      <c r="D125" s="2" t="s">
        <v>74</v>
      </c>
      <c r="E125" s="3">
        <v>133.07</v>
      </c>
      <c r="F125" s="3"/>
      <c r="G125" s="3"/>
      <c r="H125" s="3"/>
      <c r="I125" s="3">
        <v>-2707.18</v>
      </c>
      <c r="J125" s="3"/>
      <c r="K125" s="3"/>
      <c r="L125" s="3"/>
      <c r="M125" s="3"/>
      <c r="N125" s="3">
        <v>27.87</v>
      </c>
      <c r="O125" s="3"/>
      <c r="P125" s="3"/>
      <c r="Q125" s="3"/>
      <c r="R125" s="3"/>
      <c r="S125" s="3"/>
      <c r="T125" s="3"/>
      <c r="U125" s="3"/>
      <c r="V125" s="3"/>
      <c r="W125" s="3">
        <v>-316.87</v>
      </c>
      <c r="X125" s="3"/>
      <c r="Y125" s="3"/>
      <c r="Z125" s="3"/>
      <c r="AA125" s="3">
        <v>290.77</v>
      </c>
      <c r="AB125" s="3"/>
      <c r="AC125" s="3"/>
      <c r="AD125" s="3">
        <v>2327.58</v>
      </c>
      <c r="AE125" s="3">
        <v>775.86</v>
      </c>
      <c r="AF125" s="3"/>
      <c r="AG125" s="3">
        <v>-94.38</v>
      </c>
      <c r="AH125" s="3"/>
      <c r="AI125" s="3">
        <v>160</v>
      </c>
      <c r="AJ125" s="3"/>
      <c r="AK125" s="3"/>
      <c r="AL125" s="3"/>
      <c r="AM125" s="3"/>
      <c r="AN125" s="3"/>
      <c r="AO125" s="3">
        <v>-603.37</v>
      </c>
      <c r="AP125" s="3"/>
      <c r="AQ125" s="3"/>
      <c r="AR125" s="3"/>
      <c r="AS125" s="3">
        <f t="shared" si="1"/>
        <v>-603.37</v>
      </c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>
        <v>6.65</v>
      </c>
      <c r="BE125" s="3"/>
      <c r="BF125" s="3"/>
      <c r="BG125" s="3">
        <v>0</v>
      </c>
    </row>
    <row r="126" spans="1:59" x14ac:dyDescent="0.25">
      <c r="A126" s="2">
        <v>26</v>
      </c>
      <c r="B126" s="2">
        <v>26</v>
      </c>
      <c r="C126" s="2" t="s">
        <v>221</v>
      </c>
      <c r="D126" s="2" t="s">
        <v>66</v>
      </c>
      <c r="E126" s="3">
        <v>1874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>
        <v>-152.97999999999999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>
        <v>160</v>
      </c>
      <c r="AJ126" s="3"/>
      <c r="AK126" s="3"/>
      <c r="AL126" s="3"/>
      <c r="AM126" s="3"/>
      <c r="AN126" s="3"/>
      <c r="AO126" s="3">
        <v>-511.8</v>
      </c>
      <c r="AP126" s="3">
        <v>-46.32</v>
      </c>
      <c r="AQ126" s="3"/>
      <c r="AR126" s="3"/>
      <c r="AS126" s="3">
        <f t="shared" si="1"/>
        <v>-558.12</v>
      </c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>
        <v>1322.9</v>
      </c>
    </row>
    <row r="127" spans="1:59" x14ac:dyDescent="0.25">
      <c r="A127" s="2">
        <v>282</v>
      </c>
      <c r="B127" s="2">
        <v>282</v>
      </c>
      <c r="C127" s="2" t="s">
        <v>222</v>
      </c>
      <c r="D127" s="2" t="s">
        <v>66</v>
      </c>
      <c r="E127" s="3">
        <v>1996</v>
      </c>
      <c r="F127" s="3"/>
      <c r="G127" s="3"/>
      <c r="H127" s="3"/>
      <c r="I127" s="3"/>
      <c r="J127" s="3"/>
      <c r="K127" s="3"/>
      <c r="L127" s="3"/>
      <c r="M127" s="3">
        <v>598.79999999999995</v>
      </c>
      <c r="N127" s="3"/>
      <c r="O127" s="3"/>
      <c r="P127" s="3"/>
      <c r="Q127" s="3"/>
      <c r="R127" s="3"/>
      <c r="S127" s="3"/>
      <c r="T127" s="3"/>
      <c r="U127" s="3">
        <v>182.24</v>
      </c>
      <c r="V127" s="3"/>
      <c r="W127" s="3">
        <v>-278.82</v>
      </c>
      <c r="X127" s="3"/>
      <c r="Y127" s="3"/>
      <c r="Z127" s="3">
        <v>-59.54</v>
      </c>
      <c r="AA127" s="3"/>
      <c r="AB127" s="3"/>
      <c r="AC127" s="3"/>
      <c r="AD127" s="3"/>
      <c r="AE127" s="3"/>
      <c r="AF127" s="3"/>
      <c r="AG127" s="3"/>
      <c r="AH127" s="3"/>
      <c r="AI127" s="3">
        <v>160</v>
      </c>
      <c r="AJ127" s="3"/>
      <c r="AK127" s="3"/>
      <c r="AL127" s="3"/>
      <c r="AM127" s="3"/>
      <c r="AN127" s="3"/>
      <c r="AO127" s="3">
        <v>-262.32</v>
      </c>
      <c r="AP127" s="3"/>
      <c r="AQ127" s="3"/>
      <c r="AR127" s="3"/>
      <c r="AS127" s="3">
        <f t="shared" si="1"/>
        <v>-262.32</v>
      </c>
      <c r="AT127" s="3"/>
      <c r="AU127" s="3"/>
      <c r="AV127" s="3"/>
      <c r="AW127" s="3"/>
      <c r="AX127" s="3"/>
      <c r="AY127" s="3"/>
      <c r="AZ127" s="3"/>
      <c r="BA127" s="3"/>
      <c r="BB127" s="3">
        <v>199.6</v>
      </c>
      <c r="BC127" s="3"/>
      <c r="BD127" s="3"/>
      <c r="BE127" s="3"/>
      <c r="BF127" s="3"/>
      <c r="BG127" s="3">
        <v>2535.96</v>
      </c>
    </row>
    <row r="128" spans="1:59" x14ac:dyDescent="0.25">
      <c r="A128" s="2">
        <v>640</v>
      </c>
      <c r="B128" s="2">
        <v>640</v>
      </c>
      <c r="C128" s="2" t="s">
        <v>223</v>
      </c>
      <c r="D128" s="2" t="s">
        <v>224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>
        <v>-418.93</v>
      </c>
      <c r="X128" s="3"/>
      <c r="Y128" s="3"/>
      <c r="Z128" s="3">
        <v>-182.36</v>
      </c>
      <c r="AA128" s="3"/>
      <c r="AB128" s="3"/>
      <c r="AC128" s="3"/>
      <c r="AD128" s="3"/>
      <c r="AE128" s="3"/>
      <c r="AF128" s="3"/>
      <c r="AG128" s="3"/>
      <c r="AH128" s="3"/>
      <c r="AI128" s="3">
        <v>160</v>
      </c>
      <c r="AJ128" s="3"/>
      <c r="AK128" s="3">
        <v>4000</v>
      </c>
      <c r="AL128" s="3"/>
      <c r="AM128" s="3"/>
      <c r="AN128" s="3"/>
      <c r="AO128" s="3"/>
      <c r="AP128" s="3"/>
      <c r="AQ128" s="3"/>
      <c r="AR128" s="3"/>
      <c r="AS128" s="3">
        <f t="shared" si="1"/>
        <v>0</v>
      </c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>
        <v>3558.71</v>
      </c>
    </row>
    <row r="129" spans="1:59" x14ac:dyDescent="0.25">
      <c r="A129" s="2">
        <v>321</v>
      </c>
      <c r="B129" s="2">
        <v>321</v>
      </c>
      <c r="C129" s="2" t="s">
        <v>225</v>
      </c>
      <c r="D129" s="2" t="s">
        <v>59</v>
      </c>
      <c r="E129" s="3">
        <v>1874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>
        <v>-152.97999999999999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>
        <v>160</v>
      </c>
      <c r="AJ129" s="3">
        <v>-18.739999999999998</v>
      </c>
      <c r="AK129" s="3"/>
      <c r="AL129" s="3"/>
      <c r="AM129" s="3"/>
      <c r="AN129" s="3"/>
      <c r="AO129" s="3"/>
      <c r="AP129" s="3"/>
      <c r="AQ129" s="3"/>
      <c r="AR129" s="3"/>
      <c r="AS129" s="3">
        <f t="shared" si="1"/>
        <v>0</v>
      </c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>
        <v>1862.28</v>
      </c>
    </row>
    <row r="130" spans="1:59" x14ac:dyDescent="0.25">
      <c r="A130" s="2">
        <v>271</v>
      </c>
      <c r="B130" s="2">
        <v>271</v>
      </c>
      <c r="C130" s="2" t="s">
        <v>226</v>
      </c>
      <c r="D130" s="2" t="s">
        <v>180</v>
      </c>
      <c r="E130" s="3">
        <v>1996</v>
      </c>
      <c r="F130" s="3"/>
      <c r="G130" s="3"/>
      <c r="H130" s="3"/>
      <c r="I130" s="3"/>
      <c r="J130" s="3"/>
      <c r="K130" s="3"/>
      <c r="L130" s="3"/>
      <c r="M130" s="3"/>
      <c r="N130" s="3"/>
      <c r="O130" s="3">
        <v>283.88</v>
      </c>
      <c r="P130" s="3"/>
      <c r="Q130" s="3"/>
      <c r="R130" s="3"/>
      <c r="S130" s="3"/>
      <c r="T130" s="3"/>
      <c r="U130" s="3"/>
      <c r="V130" s="3">
        <v>82.8</v>
      </c>
      <c r="W130" s="3">
        <v>-383.76</v>
      </c>
      <c r="X130" s="3"/>
      <c r="Y130" s="3"/>
      <c r="Z130" s="3">
        <v>-121.52</v>
      </c>
      <c r="AA130" s="3"/>
      <c r="AB130" s="3"/>
      <c r="AC130" s="3"/>
      <c r="AD130" s="3"/>
      <c r="AE130" s="3"/>
      <c r="AF130" s="3"/>
      <c r="AG130" s="3"/>
      <c r="AH130" s="3"/>
      <c r="AI130" s="3">
        <v>160</v>
      </c>
      <c r="AJ130" s="3">
        <v>-19.96</v>
      </c>
      <c r="AK130" s="3"/>
      <c r="AL130" s="3"/>
      <c r="AM130" s="3"/>
      <c r="AN130" s="3"/>
      <c r="AO130" s="3"/>
      <c r="AP130" s="3"/>
      <c r="AQ130" s="3"/>
      <c r="AR130" s="3"/>
      <c r="AS130" s="3">
        <f t="shared" si="1"/>
        <v>0</v>
      </c>
      <c r="AT130" s="3"/>
      <c r="AU130" s="3"/>
      <c r="AV130" s="3">
        <v>155.25</v>
      </c>
      <c r="AW130" s="3">
        <v>598.79999999999995</v>
      </c>
      <c r="AX130" s="3"/>
      <c r="AY130" s="3"/>
      <c r="AZ130" s="3"/>
      <c r="BA130" s="3"/>
      <c r="BB130" s="3"/>
      <c r="BC130" s="3"/>
      <c r="BD130" s="3">
        <v>99.8</v>
      </c>
      <c r="BE130" s="3"/>
      <c r="BF130" s="3"/>
      <c r="BG130" s="3">
        <v>3383.56</v>
      </c>
    </row>
    <row r="131" spans="1:59" x14ac:dyDescent="0.25">
      <c r="A131" s="2">
        <v>204</v>
      </c>
      <c r="B131" s="2">
        <v>204</v>
      </c>
      <c r="C131" s="2" t="s">
        <v>227</v>
      </c>
      <c r="D131" s="2" t="s">
        <v>64</v>
      </c>
      <c r="E131" s="3">
        <v>1000</v>
      </c>
      <c r="F131" s="3"/>
      <c r="G131" s="3"/>
      <c r="H131" s="3"/>
      <c r="I131" s="3">
        <v>-2118.2199999999998</v>
      </c>
      <c r="J131" s="3"/>
      <c r="K131" s="3"/>
      <c r="L131" s="3"/>
      <c r="M131" s="3"/>
      <c r="N131" s="3"/>
      <c r="O131" s="3"/>
      <c r="P131" s="3">
        <v>1800</v>
      </c>
      <c r="Q131" s="3"/>
      <c r="R131" s="3"/>
      <c r="S131" s="3"/>
      <c r="T131" s="3"/>
      <c r="U131" s="3"/>
      <c r="V131" s="3"/>
      <c r="W131" s="3">
        <v>-575.45000000000005</v>
      </c>
      <c r="X131" s="3"/>
      <c r="Y131" s="3"/>
      <c r="Z131" s="3">
        <v>-10.59</v>
      </c>
      <c r="AA131" s="3"/>
      <c r="AB131" s="3"/>
      <c r="AC131" s="3"/>
      <c r="AD131" s="3">
        <v>1738.5</v>
      </c>
      <c r="AE131" s="3">
        <v>579.5</v>
      </c>
      <c r="AF131" s="3"/>
      <c r="AG131" s="3"/>
      <c r="AH131" s="3"/>
      <c r="AI131" s="3">
        <v>160</v>
      </c>
      <c r="AJ131" s="3">
        <v>-20</v>
      </c>
      <c r="AK131" s="3"/>
      <c r="AL131" s="3"/>
      <c r="AM131" s="3"/>
      <c r="AN131" s="3"/>
      <c r="AO131" s="3"/>
      <c r="AP131" s="3"/>
      <c r="AQ131" s="3"/>
      <c r="AR131" s="3"/>
      <c r="AS131" s="3">
        <f t="shared" ref="AS131:AS194" si="2">SUM(AL131,AM131,AN131,AO131,AP131,AQ131,AR131)</f>
        <v>0</v>
      </c>
      <c r="AT131" s="3"/>
      <c r="AU131" s="3">
        <v>532.27</v>
      </c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>
        <v>2553.7399999999998</v>
      </c>
    </row>
    <row r="132" spans="1:59" x14ac:dyDescent="0.25">
      <c r="A132" s="2">
        <v>275</v>
      </c>
      <c r="B132" s="2">
        <v>275</v>
      </c>
      <c r="C132" s="2" t="s">
        <v>228</v>
      </c>
      <c r="D132" s="2" t="s">
        <v>110</v>
      </c>
      <c r="E132" s="3">
        <v>1131.07</v>
      </c>
      <c r="F132" s="3"/>
      <c r="G132" s="3"/>
      <c r="H132" s="3"/>
      <c r="I132" s="3">
        <v>-1647.42</v>
      </c>
      <c r="J132" s="3"/>
      <c r="K132" s="3"/>
      <c r="L132" s="3"/>
      <c r="M132" s="3"/>
      <c r="N132" s="3"/>
      <c r="O132" s="3">
        <v>141.94</v>
      </c>
      <c r="P132" s="3"/>
      <c r="Q132" s="3"/>
      <c r="R132" s="3"/>
      <c r="S132" s="3"/>
      <c r="T132" s="3"/>
      <c r="U132" s="3"/>
      <c r="V132" s="3">
        <v>43.67</v>
      </c>
      <c r="W132" s="3">
        <v>-402.08</v>
      </c>
      <c r="X132" s="3"/>
      <c r="Y132" s="3"/>
      <c r="Z132" s="3"/>
      <c r="AA132" s="3"/>
      <c r="AB132" s="3"/>
      <c r="AC132" s="3"/>
      <c r="AD132" s="3">
        <v>1379.29</v>
      </c>
      <c r="AE132" s="3">
        <v>459.76</v>
      </c>
      <c r="AF132" s="3"/>
      <c r="AG132" s="3"/>
      <c r="AH132" s="3"/>
      <c r="AI132" s="3">
        <v>160</v>
      </c>
      <c r="AJ132" s="3">
        <v>-19.96</v>
      </c>
      <c r="AK132" s="3"/>
      <c r="AL132" s="3">
        <v>-221.4</v>
      </c>
      <c r="AM132" s="3"/>
      <c r="AN132" s="3"/>
      <c r="AO132" s="3">
        <v>-1107.54</v>
      </c>
      <c r="AP132" s="3"/>
      <c r="AQ132" s="3"/>
      <c r="AR132" s="3"/>
      <c r="AS132" s="3">
        <f t="shared" si="2"/>
        <v>-1328.94</v>
      </c>
      <c r="AT132" s="3"/>
      <c r="AU132" s="3"/>
      <c r="AV132" s="3">
        <v>81.89</v>
      </c>
      <c r="AW132" s="3">
        <v>319.36</v>
      </c>
      <c r="AX132" s="3"/>
      <c r="AY132" s="3"/>
      <c r="AZ132" s="3"/>
      <c r="BA132" s="3"/>
      <c r="BB132" s="3"/>
      <c r="BC132" s="3"/>
      <c r="BD132" s="3">
        <v>56.55</v>
      </c>
      <c r="BE132" s="3"/>
      <c r="BF132" s="3"/>
      <c r="BG132" s="3">
        <v>641.26</v>
      </c>
    </row>
    <row r="133" spans="1:59" x14ac:dyDescent="0.25">
      <c r="A133" s="2">
        <v>281</v>
      </c>
      <c r="B133" s="2">
        <v>281</v>
      </c>
      <c r="C133" s="2" t="s">
        <v>229</v>
      </c>
      <c r="D133" s="2" t="s">
        <v>110</v>
      </c>
      <c r="E133" s="3">
        <v>1996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>
        <v>-296</v>
      </c>
      <c r="X133" s="3"/>
      <c r="Y133" s="3"/>
      <c r="Z133" s="3">
        <v>-54.77</v>
      </c>
      <c r="AA133" s="3"/>
      <c r="AB133" s="3"/>
      <c r="AC133" s="3"/>
      <c r="AD133" s="3"/>
      <c r="AE133" s="3"/>
      <c r="AF133" s="3"/>
      <c r="AG133" s="3"/>
      <c r="AH133" s="3"/>
      <c r="AI133" s="3">
        <v>160</v>
      </c>
      <c r="AJ133" s="3">
        <v>-19.96</v>
      </c>
      <c r="AK133" s="3"/>
      <c r="AL133" s="3"/>
      <c r="AM133" s="3">
        <v>-649.08000000000004</v>
      </c>
      <c r="AN133" s="3"/>
      <c r="AO133" s="3"/>
      <c r="AP133" s="3"/>
      <c r="AQ133" s="3"/>
      <c r="AR133" s="3"/>
      <c r="AS133" s="3">
        <f t="shared" si="2"/>
        <v>-649.08000000000004</v>
      </c>
      <c r="AT133" s="3"/>
      <c r="AU133" s="3">
        <v>266.13</v>
      </c>
      <c r="AV133" s="3">
        <v>75.930000000000007</v>
      </c>
      <c r="AW133" s="3">
        <v>598.79999999999995</v>
      </c>
      <c r="AX133" s="3"/>
      <c r="AY133" s="3"/>
      <c r="AZ133" s="3"/>
      <c r="BA133" s="3"/>
      <c r="BB133" s="3">
        <v>199.6</v>
      </c>
      <c r="BC133" s="3"/>
      <c r="BD133" s="3"/>
      <c r="BE133" s="3"/>
      <c r="BF133" s="3"/>
      <c r="BG133" s="3">
        <v>2260.02</v>
      </c>
    </row>
    <row r="134" spans="1:59" x14ac:dyDescent="0.25">
      <c r="A134" s="2">
        <v>273</v>
      </c>
      <c r="B134" s="2">
        <v>273</v>
      </c>
      <c r="C134" s="2" t="s">
        <v>230</v>
      </c>
      <c r="D134" s="2" t="s">
        <v>231</v>
      </c>
      <c r="E134" s="3">
        <v>1996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>
        <v>-173.12</v>
      </c>
      <c r="X134" s="3"/>
      <c r="Y134" s="3"/>
      <c r="Z134" s="3">
        <v>-1.4</v>
      </c>
      <c r="AA134" s="3"/>
      <c r="AB134" s="3"/>
      <c r="AC134" s="3"/>
      <c r="AD134" s="3"/>
      <c r="AE134" s="3"/>
      <c r="AF134" s="3"/>
      <c r="AG134" s="3"/>
      <c r="AH134" s="3"/>
      <c r="AI134" s="3">
        <v>160</v>
      </c>
      <c r="AJ134" s="3"/>
      <c r="AK134" s="3"/>
      <c r="AL134" s="3"/>
      <c r="AM134" s="3"/>
      <c r="AN134" s="3"/>
      <c r="AO134" s="3"/>
      <c r="AP134" s="3"/>
      <c r="AQ134" s="3"/>
      <c r="AR134" s="3"/>
      <c r="AS134" s="3">
        <f t="shared" si="2"/>
        <v>0</v>
      </c>
      <c r="AT134" s="3"/>
      <c r="AU134" s="3">
        <v>249.5</v>
      </c>
      <c r="AV134" s="3"/>
      <c r="AW134" s="3"/>
      <c r="AX134" s="3"/>
      <c r="AY134" s="3"/>
      <c r="AZ134" s="3"/>
      <c r="BA134" s="3"/>
      <c r="BB134" s="3"/>
      <c r="BC134" s="3"/>
      <c r="BD134" s="3">
        <v>99.8</v>
      </c>
      <c r="BE134" s="3"/>
      <c r="BF134" s="3"/>
      <c r="BG134" s="3">
        <v>2081.2800000000002</v>
      </c>
    </row>
    <row r="135" spans="1:59" x14ac:dyDescent="0.25">
      <c r="A135" s="2">
        <v>87</v>
      </c>
      <c r="B135" s="2">
        <v>87</v>
      </c>
      <c r="C135" s="2" t="s">
        <v>232</v>
      </c>
      <c r="D135" s="2" t="s">
        <v>233</v>
      </c>
      <c r="E135" s="3">
        <v>3200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>
        <v>5400</v>
      </c>
      <c r="Q135" s="3"/>
      <c r="R135" s="3"/>
      <c r="S135" s="3"/>
      <c r="T135" s="3"/>
      <c r="U135" s="3"/>
      <c r="V135" s="3"/>
      <c r="W135" s="3">
        <v>-713.08</v>
      </c>
      <c r="X135" s="3"/>
      <c r="Y135" s="3"/>
      <c r="Z135" s="3">
        <v>-1195.27</v>
      </c>
      <c r="AA135" s="3"/>
      <c r="AB135" s="3"/>
      <c r="AC135" s="3"/>
      <c r="AD135" s="3"/>
      <c r="AE135" s="3"/>
      <c r="AF135" s="3"/>
      <c r="AG135" s="3"/>
      <c r="AH135" s="3"/>
      <c r="AI135" s="3">
        <v>160</v>
      </c>
      <c r="AJ135" s="3"/>
      <c r="AK135" s="3"/>
      <c r="AL135" s="3"/>
      <c r="AM135" s="3"/>
      <c r="AN135" s="3"/>
      <c r="AO135" s="3">
        <v>-600.75</v>
      </c>
      <c r="AP135" s="3">
        <v>-232.53</v>
      </c>
      <c r="AQ135" s="3"/>
      <c r="AR135" s="3"/>
      <c r="AS135" s="3">
        <f t="shared" si="2"/>
        <v>-833.28</v>
      </c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>
        <v>6018.37</v>
      </c>
    </row>
    <row r="136" spans="1:59" x14ac:dyDescent="0.25">
      <c r="A136" s="2">
        <v>184</v>
      </c>
      <c r="B136" s="2">
        <v>184</v>
      </c>
      <c r="C136" s="2" t="s">
        <v>234</v>
      </c>
      <c r="D136" s="2" t="s">
        <v>59</v>
      </c>
      <c r="E136" s="3">
        <v>124.93</v>
      </c>
      <c r="F136" s="3"/>
      <c r="G136" s="3"/>
      <c r="H136" s="3"/>
      <c r="I136" s="3">
        <v>-1515.32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>
        <v>-216.47</v>
      </c>
      <c r="X136" s="3"/>
      <c r="Y136" s="3"/>
      <c r="Z136" s="3"/>
      <c r="AA136" s="3"/>
      <c r="AB136" s="3"/>
      <c r="AC136" s="3"/>
      <c r="AD136" s="3">
        <v>1749.07</v>
      </c>
      <c r="AE136" s="3">
        <v>583.02</v>
      </c>
      <c r="AF136" s="3"/>
      <c r="AG136" s="3">
        <v>-27.64</v>
      </c>
      <c r="AH136" s="3"/>
      <c r="AI136" s="3">
        <v>160</v>
      </c>
      <c r="AJ136" s="3">
        <v>-18.739999999999998</v>
      </c>
      <c r="AK136" s="3"/>
      <c r="AL136" s="3"/>
      <c r="AM136" s="3"/>
      <c r="AN136" s="3"/>
      <c r="AO136" s="3"/>
      <c r="AP136" s="3"/>
      <c r="AQ136" s="3"/>
      <c r="AR136" s="3"/>
      <c r="AS136" s="3">
        <f t="shared" si="2"/>
        <v>0</v>
      </c>
      <c r="AT136" s="3"/>
      <c r="AU136" s="3"/>
      <c r="AV136" s="3"/>
      <c r="AW136" s="3"/>
      <c r="AX136" s="3">
        <v>-583.03</v>
      </c>
      <c r="AY136" s="3"/>
      <c r="AZ136" s="3"/>
      <c r="BA136" s="3"/>
      <c r="BB136" s="3"/>
      <c r="BC136" s="3"/>
      <c r="BD136" s="3"/>
      <c r="BE136" s="3"/>
      <c r="BF136" s="3"/>
      <c r="BG136" s="3">
        <v>255.82</v>
      </c>
    </row>
    <row r="137" spans="1:59" x14ac:dyDescent="0.25">
      <c r="A137" s="2">
        <v>598</v>
      </c>
      <c r="B137" s="2">
        <v>598</v>
      </c>
      <c r="C137" s="2" t="s">
        <v>235</v>
      </c>
      <c r="D137" s="2" t="s">
        <v>180</v>
      </c>
      <c r="E137" s="3">
        <v>1996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>
        <v>-182.7</v>
      </c>
      <c r="X137" s="3"/>
      <c r="Y137" s="3"/>
      <c r="Z137" s="3">
        <v>-6.67</v>
      </c>
      <c r="AA137" s="3"/>
      <c r="AB137" s="3"/>
      <c r="AC137" s="3"/>
      <c r="AD137" s="3"/>
      <c r="AE137" s="3"/>
      <c r="AF137" s="3"/>
      <c r="AG137" s="3"/>
      <c r="AH137" s="3"/>
      <c r="AI137" s="3">
        <v>160</v>
      </c>
      <c r="AJ137" s="3"/>
      <c r="AK137" s="3"/>
      <c r="AL137" s="3"/>
      <c r="AM137" s="3"/>
      <c r="AN137" s="3"/>
      <c r="AO137" s="3"/>
      <c r="AP137" s="3"/>
      <c r="AQ137" s="3"/>
      <c r="AR137" s="3"/>
      <c r="AS137" s="3">
        <f t="shared" si="2"/>
        <v>0</v>
      </c>
      <c r="AT137" s="3"/>
      <c r="AU137" s="3"/>
      <c r="AV137" s="3"/>
      <c r="AW137" s="3"/>
      <c r="AX137" s="3"/>
      <c r="AY137" s="3"/>
      <c r="AZ137" s="3">
        <v>179.64</v>
      </c>
      <c r="BA137" s="3"/>
      <c r="BB137" s="3"/>
      <c r="BC137" s="3"/>
      <c r="BD137" s="3"/>
      <c r="BE137" s="3"/>
      <c r="BF137" s="3"/>
      <c r="BG137" s="3">
        <v>2146.27</v>
      </c>
    </row>
    <row r="138" spans="1:59" x14ac:dyDescent="0.25">
      <c r="A138" s="2">
        <v>52</v>
      </c>
      <c r="B138" s="2">
        <v>52</v>
      </c>
      <c r="C138" s="2" t="s">
        <v>236</v>
      </c>
      <c r="D138" s="2" t="s">
        <v>59</v>
      </c>
      <c r="E138" s="3">
        <v>1874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>
        <v>-152.97999999999999</v>
      </c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>
        <v>160</v>
      </c>
      <c r="AJ138" s="3">
        <v>-18.739999999999998</v>
      </c>
      <c r="AK138" s="3"/>
      <c r="AL138" s="3"/>
      <c r="AM138" s="3"/>
      <c r="AN138" s="3"/>
      <c r="AO138" s="3"/>
      <c r="AP138" s="3"/>
      <c r="AQ138" s="3"/>
      <c r="AR138" s="3"/>
      <c r="AS138" s="3">
        <f t="shared" si="2"/>
        <v>0</v>
      </c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>
        <v>1862.28</v>
      </c>
    </row>
    <row r="139" spans="1:59" x14ac:dyDescent="0.25">
      <c r="A139" s="2">
        <v>117</v>
      </c>
      <c r="B139" s="2">
        <v>117</v>
      </c>
      <c r="C139" s="2" t="s">
        <v>237</v>
      </c>
      <c r="D139" s="2" t="s">
        <v>133</v>
      </c>
      <c r="E139" s="3">
        <v>1874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>
        <v>-152.97999999999999</v>
      </c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>
        <v>160</v>
      </c>
      <c r="AJ139" s="3">
        <v>-18.739999999999998</v>
      </c>
      <c r="AK139" s="3"/>
      <c r="AL139" s="3"/>
      <c r="AM139" s="3"/>
      <c r="AN139" s="3"/>
      <c r="AO139" s="3"/>
      <c r="AP139" s="3"/>
      <c r="AQ139" s="3"/>
      <c r="AR139" s="3"/>
      <c r="AS139" s="3">
        <f t="shared" si="2"/>
        <v>0</v>
      </c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>
        <v>1862.28</v>
      </c>
    </row>
    <row r="140" spans="1:59" x14ac:dyDescent="0.25">
      <c r="A140" s="2">
        <v>278</v>
      </c>
      <c r="B140" s="2">
        <v>278</v>
      </c>
      <c r="C140" s="2" t="s">
        <v>238</v>
      </c>
      <c r="D140" s="2" t="s">
        <v>95</v>
      </c>
      <c r="E140" s="3">
        <v>1131.07</v>
      </c>
      <c r="F140" s="3"/>
      <c r="G140" s="3"/>
      <c r="H140" s="3"/>
      <c r="I140" s="3">
        <v>-1303.97</v>
      </c>
      <c r="J140" s="3"/>
      <c r="K140" s="3"/>
      <c r="L140" s="3"/>
      <c r="M140" s="3"/>
      <c r="N140" s="3">
        <v>236.87</v>
      </c>
      <c r="O140" s="3"/>
      <c r="P140" s="3"/>
      <c r="Q140" s="3"/>
      <c r="R140" s="3"/>
      <c r="S140" s="3"/>
      <c r="T140" s="3"/>
      <c r="U140" s="3"/>
      <c r="V140" s="3"/>
      <c r="W140" s="3">
        <v>-265.47000000000003</v>
      </c>
      <c r="X140" s="3"/>
      <c r="Y140" s="3"/>
      <c r="Z140" s="3"/>
      <c r="AA140" s="3"/>
      <c r="AB140" s="3"/>
      <c r="AC140" s="3"/>
      <c r="AD140" s="3">
        <v>1080.6600000000001</v>
      </c>
      <c r="AE140" s="3">
        <v>360.22</v>
      </c>
      <c r="AF140" s="3"/>
      <c r="AG140" s="3"/>
      <c r="AH140" s="3"/>
      <c r="AI140" s="3">
        <v>160</v>
      </c>
      <c r="AJ140" s="3"/>
      <c r="AK140" s="3"/>
      <c r="AL140" s="3"/>
      <c r="AM140" s="3"/>
      <c r="AN140" s="3"/>
      <c r="AO140" s="3">
        <v>-741.24</v>
      </c>
      <c r="AP140" s="3"/>
      <c r="AQ140" s="3"/>
      <c r="AR140" s="3"/>
      <c r="AS140" s="3">
        <f t="shared" si="2"/>
        <v>-741.24</v>
      </c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>
        <v>56.55</v>
      </c>
      <c r="BE140" s="3"/>
      <c r="BF140" s="3"/>
      <c r="BG140" s="3">
        <v>714.69</v>
      </c>
    </row>
    <row r="141" spans="1:59" x14ac:dyDescent="0.25">
      <c r="A141" s="2">
        <v>618</v>
      </c>
      <c r="B141" s="2">
        <v>618</v>
      </c>
      <c r="C141" s="2" t="s">
        <v>239</v>
      </c>
      <c r="D141" s="2" t="s">
        <v>69</v>
      </c>
      <c r="E141" s="3"/>
      <c r="F141" s="3"/>
      <c r="G141" s="3">
        <v>544.79999999999995</v>
      </c>
      <c r="H141" s="3">
        <v>181.6</v>
      </c>
      <c r="I141" s="3"/>
      <c r="J141" s="3">
        <v>-272.39999999999998</v>
      </c>
      <c r="K141" s="3">
        <v>199.76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>
        <v>-14.98</v>
      </c>
      <c r="X141" s="3">
        <v>-34.049999999999997</v>
      </c>
      <c r="Y141" s="3"/>
      <c r="Z141" s="3"/>
      <c r="AA141" s="3"/>
      <c r="AB141" s="3"/>
      <c r="AC141" s="3">
        <v>454</v>
      </c>
      <c r="AD141" s="3"/>
      <c r="AE141" s="3"/>
      <c r="AF141" s="3"/>
      <c r="AG141" s="3"/>
      <c r="AH141" s="3"/>
      <c r="AI141" s="3">
        <v>58.66</v>
      </c>
      <c r="AJ141" s="3"/>
      <c r="AK141" s="3"/>
      <c r="AL141" s="3"/>
      <c r="AM141" s="3"/>
      <c r="AN141" s="3"/>
      <c r="AO141" s="3"/>
      <c r="AP141" s="3"/>
      <c r="AQ141" s="3"/>
      <c r="AR141" s="3"/>
      <c r="AS141" s="3">
        <f t="shared" si="2"/>
        <v>0</v>
      </c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>
        <v>1117.3900000000001</v>
      </c>
    </row>
    <row r="142" spans="1:59" x14ac:dyDescent="0.25">
      <c r="A142" s="2">
        <v>283</v>
      </c>
      <c r="B142" s="2">
        <v>283</v>
      </c>
      <c r="C142" s="2" t="s">
        <v>240</v>
      </c>
      <c r="D142" s="2" t="s">
        <v>219</v>
      </c>
      <c r="E142" s="3">
        <v>1996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>
        <v>-283.64999999999998</v>
      </c>
      <c r="X142" s="3"/>
      <c r="Y142" s="3"/>
      <c r="Z142" s="3">
        <v>-62.19</v>
      </c>
      <c r="AA142" s="3"/>
      <c r="AB142" s="3"/>
      <c r="AC142" s="3"/>
      <c r="AD142" s="3"/>
      <c r="AE142" s="3"/>
      <c r="AF142" s="3"/>
      <c r="AG142" s="3"/>
      <c r="AH142" s="3"/>
      <c r="AI142" s="3">
        <v>160</v>
      </c>
      <c r="AJ142" s="3"/>
      <c r="AK142" s="3"/>
      <c r="AL142" s="3"/>
      <c r="AM142" s="3"/>
      <c r="AN142" s="3"/>
      <c r="AO142" s="3">
        <v>-315.7</v>
      </c>
      <c r="AP142" s="3"/>
      <c r="AQ142" s="3"/>
      <c r="AR142" s="3"/>
      <c r="AS142" s="3">
        <f t="shared" si="2"/>
        <v>-315.7</v>
      </c>
      <c r="AT142" s="3"/>
      <c r="AU142" s="3"/>
      <c r="AV142" s="3">
        <v>72.77</v>
      </c>
      <c r="AW142" s="3">
        <v>598.79999999999995</v>
      </c>
      <c r="AX142" s="3"/>
      <c r="AY142" s="3"/>
      <c r="AZ142" s="3"/>
      <c r="BA142" s="3"/>
      <c r="BB142" s="3"/>
      <c r="BC142" s="3"/>
      <c r="BD142" s="3">
        <v>99.8</v>
      </c>
      <c r="BE142" s="3"/>
      <c r="BF142" s="3"/>
      <c r="BG142" s="3">
        <v>2515.33</v>
      </c>
    </row>
    <row r="143" spans="1:59" x14ac:dyDescent="0.25">
      <c r="A143" s="2">
        <v>279</v>
      </c>
      <c r="B143" s="2">
        <v>279</v>
      </c>
      <c r="C143" s="2" t="s">
        <v>241</v>
      </c>
      <c r="D143" s="2" t="s">
        <v>66</v>
      </c>
      <c r="E143" s="3">
        <v>1996</v>
      </c>
      <c r="F143" s="3"/>
      <c r="G143" s="3"/>
      <c r="H143" s="3"/>
      <c r="I143" s="3"/>
      <c r="J143" s="3"/>
      <c r="K143" s="3"/>
      <c r="L143" s="3"/>
      <c r="M143" s="3"/>
      <c r="N143" s="3"/>
      <c r="O143" s="3">
        <v>266.13</v>
      </c>
      <c r="P143" s="3"/>
      <c r="Q143" s="3"/>
      <c r="R143" s="3"/>
      <c r="S143" s="3"/>
      <c r="T143" s="3"/>
      <c r="U143" s="3"/>
      <c r="V143" s="3">
        <v>81</v>
      </c>
      <c r="W143" s="3">
        <v>-392.66</v>
      </c>
      <c r="X143" s="3"/>
      <c r="Y143" s="3"/>
      <c r="Z143" s="3">
        <v>-158.16</v>
      </c>
      <c r="AA143" s="3"/>
      <c r="AB143" s="3"/>
      <c r="AC143" s="3"/>
      <c r="AD143" s="3"/>
      <c r="AE143" s="3"/>
      <c r="AF143" s="3"/>
      <c r="AG143" s="3"/>
      <c r="AH143" s="3"/>
      <c r="AI143" s="3">
        <v>160</v>
      </c>
      <c r="AJ143" s="3">
        <v>-19.96</v>
      </c>
      <c r="AK143" s="3"/>
      <c r="AL143" s="3"/>
      <c r="AM143" s="3"/>
      <c r="AN143" s="3"/>
      <c r="AO143" s="3">
        <v>-889.43</v>
      </c>
      <c r="AP143" s="3"/>
      <c r="AQ143" s="3"/>
      <c r="AR143" s="3"/>
      <c r="AS143" s="3">
        <f t="shared" si="2"/>
        <v>-889.43</v>
      </c>
      <c r="AT143" s="3"/>
      <c r="AU143" s="3">
        <v>249.5</v>
      </c>
      <c r="AV143" s="3">
        <v>151.87</v>
      </c>
      <c r="AW143" s="3">
        <v>598.79999999999995</v>
      </c>
      <c r="AX143" s="3"/>
      <c r="AY143" s="3"/>
      <c r="AZ143" s="3"/>
      <c r="BA143" s="3"/>
      <c r="BB143" s="3"/>
      <c r="BC143" s="3"/>
      <c r="BD143" s="3"/>
      <c r="BE143" s="3"/>
      <c r="BF143" s="3">
        <v>219.56</v>
      </c>
      <c r="BG143" s="3">
        <v>2512.15</v>
      </c>
    </row>
    <row r="144" spans="1:59" x14ac:dyDescent="0.25">
      <c r="A144" s="2">
        <v>280</v>
      </c>
      <c r="B144" s="2">
        <v>280</v>
      </c>
      <c r="C144" s="2" t="s">
        <v>242</v>
      </c>
      <c r="D144" s="2" t="s">
        <v>219</v>
      </c>
      <c r="E144" s="3">
        <v>1996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>
        <v>-173.12</v>
      </c>
      <c r="X144" s="3"/>
      <c r="Y144" s="3"/>
      <c r="Z144" s="3">
        <v>-1.4</v>
      </c>
      <c r="AA144" s="3"/>
      <c r="AB144" s="3"/>
      <c r="AC144" s="3"/>
      <c r="AD144" s="3"/>
      <c r="AE144" s="3"/>
      <c r="AF144" s="3"/>
      <c r="AG144" s="3"/>
      <c r="AH144" s="3"/>
      <c r="AI144" s="3">
        <v>160</v>
      </c>
      <c r="AJ144" s="3"/>
      <c r="AK144" s="3"/>
      <c r="AL144" s="3"/>
      <c r="AM144" s="3"/>
      <c r="AN144" s="3"/>
      <c r="AO144" s="3"/>
      <c r="AP144" s="3"/>
      <c r="AQ144" s="3"/>
      <c r="AR144" s="3"/>
      <c r="AS144" s="3">
        <f t="shared" si="2"/>
        <v>0</v>
      </c>
      <c r="AT144" s="3"/>
      <c r="AU144" s="3">
        <v>499</v>
      </c>
      <c r="AV144" s="3"/>
      <c r="AW144" s="3"/>
      <c r="AX144" s="3"/>
      <c r="AY144" s="3"/>
      <c r="AZ144" s="3"/>
      <c r="BA144" s="3"/>
      <c r="BB144" s="3"/>
      <c r="BC144" s="3"/>
      <c r="BD144" s="3">
        <v>99.8</v>
      </c>
      <c r="BE144" s="3"/>
      <c r="BF144" s="3"/>
      <c r="BG144" s="3">
        <v>2081.2800000000002</v>
      </c>
    </row>
    <row r="145" spans="1:59" x14ac:dyDescent="0.25">
      <c r="A145" s="2">
        <v>54</v>
      </c>
      <c r="B145" s="2">
        <v>54</v>
      </c>
      <c r="C145" s="2" t="s">
        <v>243</v>
      </c>
      <c r="D145" s="2" t="s">
        <v>59</v>
      </c>
      <c r="E145" s="3">
        <v>1874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>
        <v>-152.97999999999999</v>
      </c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>
        <v>160</v>
      </c>
      <c r="AJ145" s="3">
        <v>-18.739999999999998</v>
      </c>
      <c r="AK145" s="3"/>
      <c r="AL145" s="3"/>
      <c r="AM145" s="3"/>
      <c r="AN145" s="3"/>
      <c r="AO145" s="3"/>
      <c r="AP145" s="3"/>
      <c r="AQ145" s="3"/>
      <c r="AR145" s="3"/>
      <c r="AS145" s="3">
        <f t="shared" si="2"/>
        <v>0</v>
      </c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>
        <v>1862.28</v>
      </c>
    </row>
    <row r="146" spans="1:59" x14ac:dyDescent="0.25">
      <c r="A146" s="2">
        <v>296</v>
      </c>
      <c r="B146" s="2">
        <v>294</v>
      </c>
      <c r="C146" s="2" t="s">
        <v>244</v>
      </c>
      <c r="D146" s="2" t="s">
        <v>245</v>
      </c>
      <c r="E146" s="3">
        <v>1996</v>
      </c>
      <c r="F146" s="3"/>
      <c r="G146" s="3"/>
      <c r="H146" s="3"/>
      <c r="I146" s="3"/>
      <c r="J146" s="3"/>
      <c r="K146" s="3"/>
      <c r="L146" s="3"/>
      <c r="M146" s="3"/>
      <c r="N146" s="3"/>
      <c r="O146" s="3">
        <v>283.88</v>
      </c>
      <c r="P146" s="3"/>
      <c r="Q146" s="3"/>
      <c r="R146" s="3"/>
      <c r="S146" s="3"/>
      <c r="T146" s="3"/>
      <c r="U146" s="3"/>
      <c r="V146" s="3">
        <v>82.8</v>
      </c>
      <c r="W146" s="3">
        <v>-383.76</v>
      </c>
      <c r="X146" s="3"/>
      <c r="Y146" s="3"/>
      <c r="Z146" s="3">
        <v>-121.52</v>
      </c>
      <c r="AA146" s="3"/>
      <c r="AB146" s="3"/>
      <c r="AC146" s="3"/>
      <c r="AD146" s="3"/>
      <c r="AE146" s="3"/>
      <c r="AF146" s="3"/>
      <c r="AG146" s="3"/>
      <c r="AH146" s="3"/>
      <c r="AI146" s="3">
        <v>160</v>
      </c>
      <c r="AJ146" s="3">
        <v>-19.96</v>
      </c>
      <c r="AK146" s="3"/>
      <c r="AL146" s="3"/>
      <c r="AM146" s="3"/>
      <c r="AN146" s="3"/>
      <c r="AO146" s="3"/>
      <c r="AP146" s="3"/>
      <c r="AQ146" s="3"/>
      <c r="AR146" s="3"/>
      <c r="AS146" s="3">
        <f t="shared" si="2"/>
        <v>0</v>
      </c>
      <c r="AT146" s="3"/>
      <c r="AU146" s="3"/>
      <c r="AV146" s="3">
        <v>155.25</v>
      </c>
      <c r="AW146" s="3">
        <v>598.79999999999995</v>
      </c>
      <c r="AX146" s="3"/>
      <c r="AY146" s="3"/>
      <c r="AZ146" s="3"/>
      <c r="BA146" s="3"/>
      <c r="BB146" s="3"/>
      <c r="BC146" s="3"/>
      <c r="BD146" s="3">
        <v>99.8</v>
      </c>
      <c r="BE146" s="3"/>
      <c r="BF146" s="3"/>
      <c r="BG146" s="3">
        <v>3383.56</v>
      </c>
    </row>
    <row r="147" spans="1:59" x14ac:dyDescent="0.25">
      <c r="A147" s="2">
        <v>288</v>
      </c>
      <c r="B147" s="2">
        <v>288</v>
      </c>
      <c r="C147" s="2" t="s">
        <v>246</v>
      </c>
      <c r="D147" s="2" t="s">
        <v>66</v>
      </c>
      <c r="E147" s="3">
        <v>1131.07</v>
      </c>
      <c r="F147" s="3"/>
      <c r="G147" s="3"/>
      <c r="H147" s="3"/>
      <c r="I147" s="3">
        <v>-1673.74</v>
      </c>
      <c r="J147" s="3"/>
      <c r="K147" s="3"/>
      <c r="L147" s="3"/>
      <c r="M147" s="3"/>
      <c r="N147" s="3"/>
      <c r="O147" s="3">
        <v>159.68</v>
      </c>
      <c r="P147" s="3"/>
      <c r="Q147" s="3"/>
      <c r="R147" s="3"/>
      <c r="S147" s="3"/>
      <c r="T147" s="3"/>
      <c r="U147" s="3"/>
      <c r="V147" s="3">
        <v>49.13</v>
      </c>
      <c r="W147" s="3">
        <v>-418.49</v>
      </c>
      <c r="X147" s="3"/>
      <c r="Y147" s="3"/>
      <c r="Z147" s="3"/>
      <c r="AA147" s="3"/>
      <c r="AB147" s="3"/>
      <c r="AC147" s="3"/>
      <c r="AD147" s="3">
        <v>1402.17</v>
      </c>
      <c r="AE147" s="3">
        <v>467.39</v>
      </c>
      <c r="AF147" s="3"/>
      <c r="AG147" s="3"/>
      <c r="AH147" s="3"/>
      <c r="AI147" s="3">
        <v>160</v>
      </c>
      <c r="AJ147" s="3"/>
      <c r="AK147" s="3"/>
      <c r="AL147" s="3"/>
      <c r="AM147" s="3"/>
      <c r="AN147" s="3"/>
      <c r="AO147" s="3"/>
      <c r="AP147" s="3">
        <v>-618.44000000000005</v>
      </c>
      <c r="AQ147" s="3"/>
      <c r="AR147" s="3"/>
      <c r="AS147" s="3">
        <f t="shared" si="2"/>
        <v>-618.44000000000005</v>
      </c>
      <c r="AT147" s="3"/>
      <c r="AU147" s="3">
        <v>532.27</v>
      </c>
      <c r="AV147" s="3">
        <v>92.12</v>
      </c>
      <c r="AW147" s="3">
        <v>339.32</v>
      </c>
      <c r="AX147" s="3"/>
      <c r="AY147" s="3"/>
      <c r="AZ147" s="3"/>
      <c r="BA147" s="3"/>
      <c r="BB147" s="3"/>
      <c r="BC147" s="3"/>
      <c r="BD147" s="3">
        <v>56.55</v>
      </c>
      <c r="BE147" s="3"/>
      <c r="BF147" s="3"/>
      <c r="BG147" s="3">
        <v>1446.16</v>
      </c>
    </row>
    <row r="148" spans="1:59" x14ac:dyDescent="0.25">
      <c r="A148" s="2">
        <v>289</v>
      </c>
      <c r="B148" s="2">
        <v>289</v>
      </c>
      <c r="C148" s="2" t="s">
        <v>247</v>
      </c>
      <c r="D148" s="2" t="s">
        <v>66</v>
      </c>
      <c r="E148" s="3">
        <v>1996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>
        <v>-296</v>
      </c>
      <c r="X148" s="3"/>
      <c r="Y148" s="3"/>
      <c r="Z148" s="3">
        <v>-68.989999999999995</v>
      </c>
      <c r="AA148" s="3"/>
      <c r="AB148" s="3"/>
      <c r="AC148" s="3"/>
      <c r="AD148" s="3"/>
      <c r="AE148" s="3"/>
      <c r="AF148" s="3"/>
      <c r="AG148" s="3"/>
      <c r="AH148" s="3"/>
      <c r="AI148" s="3">
        <v>160</v>
      </c>
      <c r="AJ148" s="3"/>
      <c r="AK148" s="3"/>
      <c r="AL148" s="3"/>
      <c r="AM148" s="3"/>
      <c r="AN148" s="3"/>
      <c r="AO148" s="3">
        <v>-287.27</v>
      </c>
      <c r="AP148" s="3"/>
      <c r="AQ148" s="3"/>
      <c r="AR148" s="3"/>
      <c r="AS148" s="3">
        <f t="shared" si="2"/>
        <v>-287.27</v>
      </c>
      <c r="AT148" s="3"/>
      <c r="AU148" s="3">
        <v>299.39999999999998</v>
      </c>
      <c r="AV148" s="3">
        <v>75.930000000000007</v>
      </c>
      <c r="AW148" s="3">
        <v>598.79999999999995</v>
      </c>
      <c r="AX148" s="3"/>
      <c r="AY148" s="3"/>
      <c r="AZ148" s="3"/>
      <c r="BA148" s="3"/>
      <c r="BB148" s="3">
        <v>199.6</v>
      </c>
      <c r="BC148" s="3"/>
      <c r="BD148" s="3"/>
      <c r="BE148" s="3"/>
      <c r="BF148" s="3"/>
      <c r="BG148" s="3">
        <v>2627.57</v>
      </c>
    </row>
    <row r="149" spans="1:59" x14ac:dyDescent="0.25">
      <c r="A149" s="2">
        <v>325</v>
      </c>
      <c r="B149" s="2">
        <v>325</v>
      </c>
      <c r="C149" s="2" t="s">
        <v>248</v>
      </c>
      <c r="D149" s="2" t="s">
        <v>66</v>
      </c>
      <c r="E149" s="3">
        <v>1996</v>
      </c>
      <c r="F149" s="3"/>
      <c r="G149" s="3"/>
      <c r="H149" s="3"/>
      <c r="I149" s="3"/>
      <c r="J149" s="3"/>
      <c r="K149" s="3"/>
      <c r="L149" s="3"/>
      <c r="M149" s="3"/>
      <c r="N149" s="3"/>
      <c r="O149" s="3">
        <v>248.39</v>
      </c>
      <c r="P149" s="3"/>
      <c r="Q149" s="3"/>
      <c r="R149" s="3"/>
      <c r="S149" s="3"/>
      <c r="T149" s="3"/>
      <c r="U149" s="3"/>
      <c r="V149" s="3">
        <v>75.599999999999994</v>
      </c>
      <c r="W149" s="3">
        <v>-383.34</v>
      </c>
      <c r="X149" s="3"/>
      <c r="Y149" s="3"/>
      <c r="Z149" s="3">
        <v>-149.57</v>
      </c>
      <c r="AA149" s="3"/>
      <c r="AB149" s="3"/>
      <c r="AC149" s="3"/>
      <c r="AD149" s="3"/>
      <c r="AE149" s="3"/>
      <c r="AF149" s="3"/>
      <c r="AG149" s="3"/>
      <c r="AH149" s="3"/>
      <c r="AI149" s="3">
        <v>160</v>
      </c>
      <c r="AJ149" s="3">
        <v>-19.96</v>
      </c>
      <c r="AK149" s="3"/>
      <c r="AL149" s="3"/>
      <c r="AM149" s="3"/>
      <c r="AN149" s="3"/>
      <c r="AO149" s="3">
        <v>-579.19000000000005</v>
      </c>
      <c r="AP149" s="3"/>
      <c r="AQ149" s="3"/>
      <c r="AR149" s="3"/>
      <c r="AS149" s="3">
        <f t="shared" si="2"/>
        <v>-579.19000000000005</v>
      </c>
      <c r="AT149" s="3"/>
      <c r="AU149" s="3">
        <v>249.5</v>
      </c>
      <c r="AV149" s="3">
        <v>141.74</v>
      </c>
      <c r="AW149" s="3">
        <v>598.79999999999995</v>
      </c>
      <c r="AX149" s="3"/>
      <c r="AY149" s="3"/>
      <c r="AZ149" s="3"/>
      <c r="BA149" s="3"/>
      <c r="BB149" s="3"/>
      <c r="BC149" s="3"/>
      <c r="BD149" s="3"/>
      <c r="BE149" s="3"/>
      <c r="BF149" s="3">
        <v>219.56</v>
      </c>
      <c r="BG149" s="3">
        <v>2773.76</v>
      </c>
    </row>
    <row r="150" spans="1:59" x14ac:dyDescent="0.25">
      <c r="A150" s="2">
        <v>292</v>
      </c>
      <c r="B150" s="2">
        <v>292</v>
      </c>
      <c r="C150" s="2" t="s">
        <v>249</v>
      </c>
      <c r="D150" s="2" t="s">
        <v>110</v>
      </c>
      <c r="E150" s="3">
        <v>1996</v>
      </c>
      <c r="F150" s="3"/>
      <c r="G150" s="3"/>
      <c r="H150" s="3"/>
      <c r="I150" s="3"/>
      <c r="J150" s="3"/>
      <c r="K150" s="3"/>
      <c r="L150" s="3"/>
      <c r="M150" s="3"/>
      <c r="N150" s="3"/>
      <c r="O150" s="3">
        <v>283.88</v>
      </c>
      <c r="P150" s="3"/>
      <c r="Q150" s="3"/>
      <c r="R150" s="3"/>
      <c r="S150" s="3"/>
      <c r="T150" s="3"/>
      <c r="U150" s="3"/>
      <c r="V150" s="3">
        <v>82.8</v>
      </c>
      <c r="W150" s="3">
        <v>-383.76</v>
      </c>
      <c r="X150" s="3"/>
      <c r="Y150" s="3"/>
      <c r="Z150" s="3">
        <v>-93.08</v>
      </c>
      <c r="AA150" s="3"/>
      <c r="AB150" s="3"/>
      <c r="AC150" s="3"/>
      <c r="AD150" s="3"/>
      <c r="AE150" s="3"/>
      <c r="AF150" s="3"/>
      <c r="AG150" s="3"/>
      <c r="AH150" s="3"/>
      <c r="AI150" s="3">
        <v>160</v>
      </c>
      <c r="AJ150" s="3">
        <v>-19.96</v>
      </c>
      <c r="AK150" s="3"/>
      <c r="AL150" s="3"/>
      <c r="AM150" s="3"/>
      <c r="AN150" s="3"/>
      <c r="AO150" s="3"/>
      <c r="AP150" s="3"/>
      <c r="AQ150" s="3"/>
      <c r="AR150" s="3"/>
      <c r="AS150" s="3">
        <f t="shared" si="2"/>
        <v>0</v>
      </c>
      <c r="AT150" s="3"/>
      <c r="AU150" s="3">
        <v>465.73</v>
      </c>
      <c r="AV150" s="3">
        <v>155.25</v>
      </c>
      <c r="AW150" s="3">
        <v>598.79999999999995</v>
      </c>
      <c r="AX150" s="3"/>
      <c r="AY150" s="3"/>
      <c r="AZ150" s="3"/>
      <c r="BA150" s="3"/>
      <c r="BB150" s="3"/>
      <c r="BC150" s="3"/>
      <c r="BD150" s="3">
        <v>99.8</v>
      </c>
      <c r="BE150" s="3"/>
      <c r="BF150" s="3"/>
      <c r="BG150" s="3">
        <v>3412</v>
      </c>
    </row>
    <row r="151" spans="1:59" x14ac:dyDescent="0.25">
      <c r="A151" s="2">
        <v>285</v>
      </c>
      <c r="B151" s="2">
        <v>285</v>
      </c>
      <c r="C151" s="2" t="s">
        <v>250</v>
      </c>
      <c r="D151" s="2" t="s">
        <v>82</v>
      </c>
      <c r="E151" s="3">
        <v>4385.45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>
        <v>-503.59</v>
      </c>
      <c r="X151" s="3"/>
      <c r="Y151" s="3"/>
      <c r="Z151" s="3">
        <v>-286.62</v>
      </c>
      <c r="AA151" s="3"/>
      <c r="AB151" s="3"/>
      <c r="AC151" s="3"/>
      <c r="AD151" s="3"/>
      <c r="AE151" s="3"/>
      <c r="AF151" s="3"/>
      <c r="AG151" s="3"/>
      <c r="AH151" s="3"/>
      <c r="AI151" s="3">
        <v>160</v>
      </c>
      <c r="AJ151" s="3"/>
      <c r="AK151" s="3"/>
      <c r="AL151" s="3"/>
      <c r="AM151" s="3"/>
      <c r="AN151" s="3"/>
      <c r="AO151" s="3">
        <v>-515.78</v>
      </c>
      <c r="AP151" s="3"/>
      <c r="AQ151" s="3"/>
      <c r="AR151" s="3"/>
      <c r="AS151" s="3">
        <f t="shared" si="2"/>
        <v>-515.78</v>
      </c>
      <c r="AT151" s="3"/>
      <c r="AU151" s="3">
        <v>532.27</v>
      </c>
      <c r="AV151" s="3"/>
      <c r="AW151" s="3"/>
      <c r="AX151" s="3"/>
      <c r="AY151" s="3"/>
      <c r="AZ151" s="3"/>
      <c r="BA151" s="3"/>
      <c r="BB151" s="3"/>
      <c r="BC151" s="3"/>
      <c r="BD151" s="3">
        <v>219.27</v>
      </c>
      <c r="BE151" s="3"/>
      <c r="BF151" s="3"/>
      <c r="BG151" s="3">
        <v>3458.73</v>
      </c>
    </row>
    <row r="152" spans="1:59" x14ac:dyDescent="0.25">
      <c r="A152" s="2">
        <v>166</v>
      </c>
      <c r="B152" s="2">
        <v>166</v>
      </c>
      <c r="C152" s="2" t="s">
        <v>251</v>
      </c>
      <c r="D152" s="2" t="s">
        <v>59</v>
      </c>
      <c r="E152" s="3">
        <v>1874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>
        <v>-152.97999999999999</v>
      </c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>
        <v>160</v>
      </c>
      <c r="AJ152" s="3">
        <v>-18.739999999999998</v>
      </c>
      <c r="AK152" s="3"/>
      <c r="AL152" s="3"/>
      <c r="AM152" s="3"/>
      <c r="AN152" s="3"/>
      <c r="AO152" s="3"/>
      <c r="AP152" s="3">
        <v>-619.71</v>
      </c>
      <c r="AQ152" s="3"/>
      <c r="AR152" s="3"/>
      <c r="AS152" s="3">
        <f t="shared" si="2"/>
        <v>-619.71</v>
      </c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>
        <v>1242.57</v>
      </c>
    </row>
    <row r="153" spans="1:59" x14ac:dyDescent="0.25">
      <c r="A153" s="2">
        <v>287</v>
      </c>
      <c r="B153" s="2">
        <v>287</v>
      </c>
      <c r="C153" s="2" t="s">
        <v>252</v>
      </c>
      <c r="D153" s="2" t="s">
        <v>231</v>
      </c>
      <c r="E153" s="3">
        <v>1996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>
        <v>-173.12</v>
      </c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>
        <v>160</v>
      </c>
      <c r="AJ153" s="3"/>
      <c r="AK153" s="3"/>
      <c r="AL153" s="3"/>
      <c r="AM153" s="3"/>
      <c r="AN153" s="3"/>
      <c r="AO153" s="3">
        <v>-350.76</v>
      </c>
      <c r="AP153" s="3"/>
      <c r="AQ153" s="3"/>
      <c r="AR153" s="3"/>
      <c r="AS153" s="3">
        <f t="shared" si="2"/>
        <v>-350.76</v>
      </c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>
        <v>99.8</v>
      </c>
      <c r="BE153" s="3"/>
      <c r="BF153" s="3"/>
      <c r="BG153" s="3">
        <v>1731.92</v>
      </c>
    </row>
    <row r="154" spans="1:59" x14ac:dyDescent="0.25">
      <c r="A154" s="2">
        <v>113</v>
      </c>
      <c r="B154" s="2">
        <v>113</v>
      </c>
      <c r="C154" s="2" t="s">
        <v>253</v>
      </c>
      <c r="D154" s="2" t="s">
        <v>66</v>
      </c>
      <c r="E154" s="3">
        <v>1811.53</v>
      </c>
      <c r="F154" s="3"/>
      <c r="G154" s="3"/>
      <c r="H154" s="3"/>
      <c r="I154" s="3">
        <v>-45.58</v>
      </c>
      <c r="J154" s="3"/>
      <c r="K154" s="3"/>
      <c r="L154" s="3"/>
      <c r="M154" s="3"/>
      <c r="N154" s="3"/>
      <c r="O154" s="3"/>
      <c r="P154" s="3">
        <v>3480</v>
      </c>
      <c r="Q154" s="3"/>
      <c r="R154" s="3"/>
      <c r="S154" s="3"/>
      <c r="T154" s="3"/>
      <c r="U154" s="3"/>
      <c r="V154" s="3"/>
      <c r="W154" s="3">
        <v>-611.4</v>
      </c>
      <c r="X154" s="3"/>
      <c r="Y154" s="3"/>
      <c r="Z154" s="3">
        <v>-419.46</v>
      </c>
      <c r="AA154" s="3"/>
      <c r="AB154" s="3"/>
      <c r="AC154" s="3"/>
      <c r="AD154" s="3">
        <v>62.47</v>
      </c>
      <c r="AE154" s="3">
        <v>20.82</v>
      </c>
      <c r="AF154" s="3"/>
      <c r="AG154" s="3"/>
      <c r="AH154" s="3"/>
      <c r="AI154" s="3">
        <v>160</v>
      </c>
      <c r="AJ154" s="3">
        <v>-18.739999999999998</v>
      </c>
      <c r="AK154" s="3"/>
      <c r="AL154" s="3"/>
      <c r="AM154" s="3"/>
      <c r="AN154" s="3"/>
      <c r="AO154" s="3"/>
      <c r="AP154" s="3"/>
      <c r="AQ154" s="3"/>
      <c r="AR154" s="3"/>
      <c r="AS154" s="3">
        <f t="shared" si="2"/>
        <v>0</v>
      </c>
      <c r="AT154" s="3"/>
      <c r="AU154" s="3"/>
      <c r="AV154" s="3"/>
      <c r="AW154" s="3"/>
      <c r="AX154" s="3">
        <v>-31.23</v>
      </c>
      <c r="AY154" s="3"/>
      <c r="AZ154" s="3"/>
      <c r="BA154" s="3"/>
      <c r="BB154" s="3"/>
      <c r="BC154" s="3"/>
      <c r="BD154" s="3"/>
      <c r="BE154" s="3"/>
      <c r="BF154" s="3"/>
      <c r="BG154" s="3">
        <v>4408.41</v>
      </c>
    </row>
    <row r="155" spans="1:59" x14ac:dyDescent="0.25">
      <c r="A155" s="2">
        <v>624</v>
      </c>
      <c r="B155" s="2">
        <v>624</v>
      </c>
      <c r="C155" s="2" t="s">
        <v>254</v>
      </c>
      <c r="D155" s="2" t="s">
        <v>69</v>
      </c>
      <c r="E155" s="3"/>
      <c r="F155" s="3"/>
      <c r="G155" s="3">
        <v>544.79999999999995</v>
      </c>
      <c r="H155" s="3">
        <v>181.6</v>
      </c>
      <c r="I155" s="3"/>
      <c r="J155" s="3">
        <v>-272.39999999999998</v>
      </c>
      <c r="K155" s="3">
        <v>199.76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>
        <v>-14.98</v>
      </c>
      <c r="X155" s="3">
        <v>-34.049999999999997</v>
      </c>
      <c r="Y155" s="3"/>
      <c r="Z155" s="3"/>
      <c r="AA155" s="3"/>
      <c r="AB155" s="3"/>
      <c r="AC155" s="3">
        <v>454</v>
      </c>
      <c r="AD155" s="3"/>
      <c r="AE155" s="3"/>
      <c r="AF155" s="3"/>
      <c r="AG155" s="3"/>
      <c r="AH155" s="3"/>
      <c r="AI155" s="3">
        <v>58.66</v>
      </c>
      <c r="AJ155" s="3"/>
      <c r="AK155" s="3"/>
      <c r="AL155" s="3"/>
      <c r="AM155" s="3"/>
      <c r="AN155" s="3"/>
      <c r="AO155" s="3"/>
      <c r="AP155" s="3"/>
      <c r="AQ155" s="3"/>
      <c r="AR155" s="3"/>
      <c r="AS155" s="3">
        <f t="shared" si="2"/>
        <v>0</v>
      </c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>
        <v>1117.3900000000001</v>
      </c>
    </row>
    <row r="156" spans="1:59" x14ac:dyDescent="0.25">
      <c r="A156" s="2">
        <v>6</v>
      </c>
      <c r="B156" s="2">
        <v>6</v>
      </c>
      <c r="C156" s="2" t="s">
        <v>255</v>
      </c>
      <c r="D156" s="2" t="s">
        <v>64</v>
      </c>
      <c r="E156" s="3">
        <v>2000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>
        <v>5400</v>
      </c>
      <c r="Q156" s="3"/>
      <c r="R156" s="3"/>
      <c r="S156" s="3"/>
      <c r="T156" s="3"/>
      <c r="U156" s="3"/>
      <c r="V156" s="3"/>
      <c r="W156" s="3">
        <v>-713.08</v>
      </c>
      <c r="X156" s="3"/>
      <c r="Y156" s="3"/>
      <c r="Z156" s="3">
        <v>-969.54</v>
      </c>
      <c r="AA156" s="3"/>
      <c r="AB156" s="3"/>
      <c r="AC156" s="3"/>
      <c r="AD156" s="3"/>
      <c r="AE156" s="3"/>
      <c r="AF156" s="3"/>
      <c r="AG156" s="3"/>
      <c r="AH156" s="3"/>
      <c r="AI156" s="3">
        <v>160</v>
      </c>
      <c r="AJ156" s="3"/>
      <c r="AK156" s="3"/>
      <c r="AL156" s="3"/>
      <c r="AM156" s="3"/>
      <c r="AN156" s="3"/>
      <c r="AO156" s="3"/>
      <c r="AP156" s="3"/>
      <c r="AQ156" s="3"/>
      <c r="AR156" s="3"/>
      <c r="AS156" s="3">
        <f t="shared" si="2"/>
        <v>0</v>
      </c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>
        <v>5877.38</v>
      </c>
    </row>
    <row r="157" spans="1:59" x14ac:dyDescent="0.25">
      <c r="A157" s="2">
        <v>286</v>
      </c>
      <c r="B157" s="2">
        <v>286</v>
      </c>
      <c r="C157" s="2" t="s">
        <v>256</v>
      </c>
      <c r="D157" s="2" t="s">
        <v>159</v>
      </c>
      <c r="E157" s="3">
        <v>199.6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>
        <v>-15.71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>
        <v>15.99</v>
      </c>
      <c r="AJ157" s="3">
        <v>-2</v>
      </c>
      <c r="AK157" s="3"/>
      <c r="AL157" s="3">
        <v>-174.72</v>
      </c>
      <c r="AM157" s="3"/>
      <c r="AN157" s="3"/>
      <c r="AO157" s="3"/>
      <c r="AP157" s="3"/>
      <c r="AQ157" s="3"/>
      <c r="AR157" s="3"/>
      <c r="AS157" s="3">
        <f t="shared" si="2"/>
        <v>-174.72</v>
      </c>
      <c r="AT157" s="3"/>
      <c r="AU157" s="3"/>
      <c r="AV157" s="3"/>
      <c r="AW157" s="3"/>
      <c r="AX157" s="3"/>
      <c r="AY157" s="3"/>
      <c r="AZ157" s="3"/>
      <c r="BA157" s="3"/>
      <c r="BB157" s="3"/>
      <c r="BC157" s="3">
        <v>9.9700000000000006</v>
      </c>
      <c r="BD157" s="3"/>
      <c r="BE157" s="3"/>
      <c r="BF157" s="3"/>
      <c r="BG157" s="3">
        <v>33.130000000000003</v>
      </c>
    </row>
    <row r="158" spans="1:59" x14ac:dyDescent="0.25">
      <c r="A158" s="2">
        <v>620</v>
      </c>
      <c r="B158" s="2">
        <v>620</v>
      </c>
      <c r="C158" s="2" t="s">
        <v>257</v>
      </c>
      <c r="D158" s="2" t="s">
        <v>69</v>
      </c>
      <c r="E158" s="3"/>
      <c r="F158" s="3"/>
      <c r="G158" s="3">
        <v>544.79999999999995</v>
      </c>
      <c r="H158" s="3">
        <v>181.6</v>
      </c>
      <c r="I158" s="3"/>
      <c r="J158" s="3">
        <v>-272.39999999999998</v>
      </c>
      <c r="K158" s="3">
        <v>199.76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>
        <v>-14.98</v>
      </c>
      <c r="X158" s="3">
        <v>-34.049999999999997</v>
      </c>
      <c r="Y158" s="3"/>
      <c r="Z158" s="3"/>
      <c r="AA158" s="3"/>
      <c r="AB158" s="3"/>
      <c r="AC158" s="3">
        <v>454</v>
      </c>
      <c r="AD158" s="3"/>
      <c r="AE158" s="3"/>
      <c r="AF158" s="3"/>
      <c r="AG158" s="3"/>
      <c r="AH158" s="3"/>
      <c r="AI158" s="3">
        <v>58.66</v>
      </c>
      <c r="AJ158" s="3"/>
      <c r="AK158" s="3"/>
      <c r="AL158" s="3"/>
      <c r="AM158" s="3"/>
      <c r="AN158" s="3"/>
      <c r="AO158" s="3"/>
      <c r="AP158" s="3"/>
      <c r="AQ158" s="3"/>
      <c r="AR158" s="3"/>
      <c r="AS158" s="3">
        <f t="shared" si="2"/>
        <v>0</v>
      </c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>
        <v>1117.3900000000001</v>
      </c>
    </row>
    <row r="159" spans="1:59" x14ac:dyDescent="0.25">
      <c r="A159" s="2">
        <v>258</v>
      </c>
      <c r="B159" s="2">
        <v>258</v>
      </c>
      <c r="C159" s="2" t="s">
        <v>258</v>
      </c>
      <c r="D159" s="2" t="s">
        <v>66</v>
      </c>
      <c r="E159" s="3">
        <v>874.53</v>
      </c>
      <c r="F159" s="3"/>
      <c r="G159" s="3"/>
      <c r="H159" s="3"/>
      <c r="I159" s="3">
        <v>-883.76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>
        <v>-186.48</v>
      </c>
      <c r="X159" s="3"/>
      <c r="Y159" s="3"/>
      <c r="Z159" s="3"/>
      <c r="AA159" s="3"/>
      <c r="AB159" s="3"/>
      <c r="AC159" s="3"/>
      <c r="AD159" s="3">
        <v>999.47</v>
      </c>
      <c r="AE159" s="3">
        <v>333.16</v>
      </c>
      <c r="AF159" s="3"/>
      <c r="AG159" s="3"/>
      <c r="AH159" s="3"/>
      <c r="AI159" s="3">
        <v>160</v>
      </c>
      <c r="AJ159" s="3"/>
      <c r="AK159" s="3"/>
      <c r="AL159" s="3"/>
      <c r="AM159" s="3"/>
      <c r="AN159" s="3"/>
      <c r="AO159" s="3"/>
      <c r="AP159" s="3"/>
      <c r="AQ159" s="3"/>
      <c r="AR159" s="3"/>
      <c r="AS159" s="3">
        <f t="shared" si="2"/>
        <v>0</v>
      </c>
      <c r="AT159" s="3"/>
      <c r="AU159" s="3"/>
      <c r="AV159" s="3"/>
      <c r="AW159" s="3"/>
      <c r="AX159" s="3">
        <v>-333.16</v>
      </c>
      <c r="AY159" s="3"/>
      <c r="AZ159" s="3"/>
      <c r="BA159" s="3"/>
      <c r="BB159" s="3"/>
      <c r="BC159" s="3"/>
      <c r="BD159" s="3"/>
      <c r="BE159" s="3"/>
      <c r="BF159" s="3"/>
      <c r="BG159" s="3">
        <v>963.76</v>
      </c>
    </row>
    <row r="160" spans="1:59" x14ac:dyDescent="0.25">
      <c r="A160" s="2">
        <v>293</v>
      </c>
      <c r="B160" s="2">
        <v>293</v>
      </c>
      <c r="C160" s="2" t="s">
        <v>259</v>
      </c>
      <c r="D160" s="2" t="s">
        <v>194</v>
      </c>
      <c r="E160" s="3">
        <v>1996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>
        <v>-173.12</v>
      </c>
      <c r="X160" s="3"/>
      <c r="Y160" s="3"/>
      <c r="Z160" s="3">
        <v>-1.4</v>
      </c>
      <c r="AA160" s="3"/>
      <c r="AB160" s="3"/>
      <c r="AC160" s="3"/>
      <c r="AD160" s="3"/>
      <c r="AE160" s="3"/>
      <c r="AF160" s="3"/>
      <c r="AG160" s="3"/>
      <c r="AH160" s="3"/>
      <c r="AI160" s="3">
        <v>160</v>
      </c>
      <c r="AJ160" s="3"/>
      <c r="AK160" s="3"/>
      <c r="AL160" s="3"/>
      <c r="AM160" s="3"/>
      <c r="AN160" s="3"/>
      <c r="AO160" s="3">
        <v>-377.36</v>
      </c>
      <c r="AP160" s="3">
        <v>-243.88</v>
      </c>
      <c r="AQ160" s="3"/>
      <c r="AR160" s="3"/>
      <c r="AS160" s="3">
        <f t="shared" si="2"/>
        <v>-621.24</v>
      </c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>
        <v>99.8</v>
      </c>
      <c r="BE160" s="3"/>
      <c r="BF160" s="3"/>
      <c r="BG160" s="3">
        <v>1460.04</v>
      </c>
    </row>
    <row r="161" spans="1:59" x14ac:dyDescent="0.25">
      <c r="A161" s="2">
        <v>57</v>
      </c>
      <c r="B161" s="2">
        <v>57</v>
      </c>
      <c r="C161" s="2" t="s">
        <v>260</v>
      </c>
      <c r="D161" s="2" t="s">
        <v>64</v>
      </c>
      <c r="E161" s="3">
        <v>2000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>
        <v>-164.32</v>
      </c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>
        <v>160</v>
      </c>
      <c r="AJ161" s="3"/>
      <c r="AK161" s="3"/>
      <c r="AL161" s="3"/>
      <c r="AM161" s="3"/>
      <c r="AN161" s="3"/>
      <c r="AO161" s="3"/>
      <c r="AP161" s="3"/>
      <c r="AQ161" s="3"/>
      <c r="AR161" s="3"/>
      <c r="AS161" s="3">
        <f t="shared" si="2"/>
        <v>0</v>
      </c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>
        <v>1995.68</v>
      </c>
    </row>
    <row r="162" spans="1:59" x14ac:dyDescent="0.25">
      <c r="A162" s="2">
        <v>23</v>
      </c>
      <c r="B162" s="2">
        <v>23</v>
      </c>
      <c r="C162" s="2" t="s">
        <v>261</v>
      </c>
      <c r="D162" s="2" t="s">
        <v>66</v>
      </c>
      <c r="E162" s="3">
        <v>1874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>
        <v>-152.97999999999999</v>
      </c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>
        <v>160</v>
      </c>
      <c r="AJ162" s="3">
        <v>-18.739999999999998</v>
      </c>
      <c r="AK162" s="3"/>
      <c r="AL162" s="3"/>
      <c r="AM162" s="3"/>
      <c r="AN162" s="3"/>
      <c r="AO162" s="3"/>
      <c r="AP162" s="3"/>
      <c r="AQ162" s="3"/>
      <c r="AR162" s="3"/>
      <c r="AS162" s="3">
        <f t="shared" si="2"/>
        <v>0</v>
      </c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>
        <v>1862.28</v>
      </c>
    </row>
    <row r="163" spans="1:59" x14ac:dyDescent="0.25">
      <c r="A163" s="2">
        <v>177</v>
      </c>
      <c r="B163" s="2">
        <v>177</v>
      </c>
      <c r="C163" s="2" t="s">
        <v>262</v>
      </c>
      <c r="D163" s="2" t="s">
        <v>263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>
        <v>-558.92999999999995</v>
      </c>
      <c r="X163" s="3"/>
      <c r="Y163" s="3"/>
      <c r="Z163" s="3">
        <v>-277.8</v>
      </c>
      <c r="AA163" s="3"/>
      <c r="AB163" s="3"/>
      <c r="AC163" s="3"/>
      <c r="AD163" s="3"/>
      <c r="AE163" s="3"/>
      <c r="AF163" s="3"/>
      <c r="AG163" s="3"/>
      <c r="AH163" s="3"/>
      <c r="AI163" s="3">
        <v>160</v>
      </c>
      <c r="AJ163" s="3"/>
      <c r="AK163" s="3">
        <v>5000</v>
      </c>
      <c r="AL163" s="3"/>
      <c r="AM163" s="3"/>
      <c r="AN163" s="3"/>
      <c r="AO163" s="3"/>
      <c r="AP163" s="3"/>
      <c r="AQ163" s="3"/>
      <c r="AR163" s="3"/>
      <c r="AS163" s="3">
        <f t="shared" si="2"/>
        <v>0</v>
      </c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>
        <v>4323.2700000000004</v>
      </c>
    </row>
    <row r="164" spans="1:59" x14ac:dyDescent="0.25">
      <c r="A164" s="2">
        <v>290</v>
      </c>
      <c r="B164" s="2">
        <v>290</v>
      </c>
      <c r="C164" s="2" t="s">
        <v>264</v>
      </c>
      <c r="D164" s="2" t="s">
        <v>66</v>
      </c>
      <c r="E164" s="3">
        <v>1996</v>
      </c>
      <c r="F164" s="3"/>
      <c r="G164" s="3"/>
      <c r="H164" s="3"/>
      <c r="I164" s="3"/>
      <c r="J164" s="3"/>
      <c r="K164" s="3"/>
      <c r="L164" s="3"/>
      <c r="M164" s="3"/>
      <c r="N164" s="3"/>
      <c r="O164" s="3">
        <v>212.91</v>
      </c>
      <c r="P164" s="3"/>
      <c r="Q164" s="3"/>
      <c r="R164" s="3"/>
      <c r="S164" s="3"/>
      <c r="T164" s="3"/>
      <c r="U164" s="3"/>
      <c r="V164" s="3">
        <v>62.1</v>
      </c>
      <c r="W164" s="3">
        <v>-339.29</v>
      </c>
      <c r="X164" s="3"/>
      <c r="Y164" s="3"/>
      <c r="Z164" s="3">
        <v>-108.98</v>
      </c>
      <c r="AA164" s="3"/>
      <c r="AB164" s="3"/>
      <c r="AC164" s="3"/>
      <c r="AD164" s="3"/>
      <c r="AE164" s="3"/>
      <c r="AF164" s="3"/>
      <c r="AG164" s="3"/>
      <c r="AH164" s="3"/>
      <c r="AI164" s="3">
        <v>160</v>
      </c>
      <c r="AJ164" s="3">
        <v>-19.96</v>
      </c>
      <c r="AK164" s="3"/>
      <c r="AL164" s="3"/>
      <c r="AM164" s="3"/>
      <c r="AN164" s="3"/>
      <c r="AO164" s="3"/>
      <c r="AP164" s="3"/>
      <c r="AQ164" s="3"/>
      <c r="AR164" s="3"/>
      <c r="AS164" s="3">
        <f t="shared" si="2"/>
        <v>0</v>
      </c>
      <c r="AT164" s="3"/>
      <c r="AU164" s="3"/>
      <c r="AV164" s="3">
        <v>116.43</v>
      </c>
      <c r="AW164" s="3">
        <v>424.95</v>
      </c>
      <c r="AX164" s="3"/>
      <c r="AY164" s="3"/>
      <c r="AZ164" s="3"/>
      <c r="BA164" s="3"/>
      <c r="BB164" s="3"/>
      <c r="BC164" s="3"/>
      <c r="BD164" s="3"/>
      <c r="BE164" s="3"/>
      <c r="BF164" s="3">
        <v>219.56</v>
      </c>
      <c r="BG164" s="3">
        <v>3122.92</v>
      </c>
    </row>
    <row r="165" spans="1:59" x14ac:dyDescent="0.25">
      <c r="A165" s="2">
        <v>22</v>
      </c>
      <c r="B165" s="2">
        <v>22</v>
      </c>
      <c r="C165" s="2" t="s">
        <v>265</v>
      </c>
      <c r="D165" s="2" t="s">
        <v>66</v>
      </c>
      <c r="E165" s="3">
        <v>1874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>
        <v>-152.97999999999999</v>
      </c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>
        <v>160</v>
      </c>
      <c r="AJ165" s="3">
        <v>-18.739999999999998</v>
      </c>
      <c r="AK165" s="3"/>
      <c r="AL165" s="3"/>
      <c r="AM165" s="3"/>
      <c r="AN165" s="3"/>
      <c r="AO165" s="3">
        <v>-561.91</v>
      </c>
      <c r="AP165" s="3"/>
      <c r="AQ165" s="3"/>
      <c r="AR165" s="3"/>
      <c r="AS165" s="3">
        <f t="shared" si="2"/>
        <v>-561.91</v>
      </c>
      <c r="AT165" s="3"/>
      <c r="AU165" s="3">
        <v>399.2</v>
      </c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>
        <v>1300.3699999999999</v>
      </c>
    </row>
    <row r="166" spans="1:59" x14ac:dyDescent="0.25">
      <c r="A166" s="2">
        <v>24</v>
      </c>
      <c r="B166" s="2">
        <v>24</v>
      </c>
      <c r="C166" s="2" t="s">
        <v>266</v>
      </c>
      <c r="D166" s="2" t="s">
        <v>66</v>
      </c>
      <c r="E166" s="3">
        <v>1874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>
        <v>-152.97999999999999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>
        <v>160</v>
      </c>
      <c r="AJ166" s="3"/>
      <c r="AK166" s="3"/>
      <c r="AL166" s="3"/>
      <c r="AM166" s="3"/>
      <c r="AN166" s="3"/>
      <c r="AO166" s="3"/>
      <c r="AP166" s="3"/>
      <c r="AQ166" s="3"/>
      <c r="AR166" s="3"/>
      <c r="AS166" s="3">
        <f t="shared" si="2"/>
        <v>0</v>
      </c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>
        <v>1881.02</v>
      </c>
    </row>
    <row r="167" spans="1:59" x14ac:dyDescent="0.25">
      <c r="A167" s="2">
        <v>298</v>
      </c>
      <c r="B167" s="2">
        <v>298</v>
      </c>
      <c r="C167" s="2" t="s">
        <v>267</v>
      </c>
      <c r="D167" s="2" t="s">
        <v>66</v>
      </c>
      <c r="E167" s="3">
        <v>1996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>
        <v>-187.49</v>
      </c>
      <c r="X167" s="3"/>
      <c r="Y167" s="3"/>
      <c r="Z167" s="3">
        <v>-9.31</v>
      </c>
      <c r="AA167" s="3"/>
      <c r="AB167" s="3"/>
      <c r="AC167" s="3"/>
      <c r="AD167" s="3"/>
      <c r="AE167" s="3"/>
      <c r="AF167" s="3"/>
      <c r="AG167" s="3"/>
      <c r="AH167" s="3"/>
      <c r="AI167" s="3">
        <v>160</v>
      </c>
      <c r="AJ167" s="3"/>
      <c r="AK167" s="3"/>
      <c r="AL167" s="3"/>
      <c r="AM167" s="3"/>
      <c r="AN167" s="3"/>
      <c r="AO167" s="3">
        <v>-688.11</v>
      </c>
      <c r="AP167" s="3"/>
      <c r="AQ167" s="3"/>
      <c r="AR167" s="3"/>
      <c r="AS167" s="3">
        <f t="shared" si="2"/>
        <v>-688.11</v>
      </c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>
        <v>219.56</v>
      </c>
      <c r="BG167" s="3">
        <v>1490.65</v>
      </c>
    </row>
    <row r="168" spans="1:59" x14ac:dyDescent="0.25">
      <c r="A168" s="2">
        <v>38</v>
      </c>
      <c r="B168" s="2">
        <v>38</v>
      </c>
      <c r="C168" s="2" t="s">
        <v>268</v>
      </c>
      <c r="D168" s="2" t="s">
        <v>64</v>
      </c>
      <c r="E168" s="3">
        <v>2000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>
        <v>-164.32</v>
      </c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>
        <v>160</v>
      </c>
      <c r="AJ168" s="3"/>
      <c r="AK168" s="3"/>
      <c r="AL168" s="3"/>
      <c r="AM168" s="3"/>
      <c r="AN168" s="3"/>
      <c r="AO168" s="3"/>
      <c r="AP168" s="3"/>
      <c r="AQ168" s="3"/>
      <c r="AR168" s="3"/>
      <c r="AS168" s="3">
        <f t="shared" si="2"/>
        <v>0</v>
      </c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>
        <v>1995.68</v>
      </c>
    </row>
    <row r="169" spans="1:59" x14ac:dyDescent="0.25">
      <c r="A169" s="2">
        <v>301</v>
      </c>
      <c r="B169" s="2">
        <v>301</v>
      </c>
      <c r="C169" s="2" t="s">
        <v>269</v>
      </c>
      <c r="D169" s="2" t="s">
        <v>74</v>
      </c>
      <c r="E169" s="3">
        <v>1996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>
        <v>-922.02</v>
      </c>
      <c r="R169" s="3"/>
      <c r="S169" s="3"/>
      <c r="T169" s="3"/>
      <c r="U169" s="3"/>
      <c r="V169" s="3"/>
      <c r="W169" s="3">
        <v>-298.5</v>
      </c>
      <c r="X169" s="3"/>
      <c r="Y169" s="3"/>
      <c r="Z169" s="3">
        <v>-1.1499999999999999</v>
      </c>
      <c r="AA169" s="3"/>
      <c r="AB169" s="3"/>
      <c r="AC169" s="3"/>
      <c r="AD169" s="3"/>
      <c r="AE169" s="3"/>
      <c r="AF169" s="3"/>
      <c r="AG169" s="3"/>
      <c r="AH169" s="3"/>
      <c r="AI169" s="3">
        <v>160</v>
      </c>
      <c r="AJ169" s="3">
        <v>-19.96</v>
      </c>
      <c r="AK169" s="3"/>
      <c r="AL169" s="3"/>
      <c r="AM169" s="3"/>
      <c r="AN169" s="3"/>
      <c r="AO169" s="3">
        <v>-894.66</v>
      </c>
      <c r="AP169" s="3"/>
      <c r="AQ169" s="3"/>
      <c r="AR169" s="3"/>
      <c r="AS169" s="3">
        <f t="shared" si="2"/>
        <v>-894.66</v>
      </c>
      <c r="AT169" s="3"/>
      <c r="AU169" s="3"/>
      <c r="AV169" s="3">
        <v>75.930000000000007</v>
      </c>
      <c r="AW169" s="3">
        <v>598.79999999999995</v>
      </c>
      <c r="AX169" s="3"/>
      <c r="AY169" s="3"/>
      <c r="AZ169" s="3"/>
      <c r="BA169" s="3"/>
      <c r="BB169" s="3"/>
      <c r="BC169" s="3"/>
      <c r="BD169" s="3"/>
      <c r="BE169" s="3"/>
      <c r="BF169" s="3">
        <v>219.56</v>
      </c>
      <c r="BG169" s="3">
        <v>1163.5</v>
      </c>
    </row>
    <row r="170" spans="1:59" x14ac:dyDescent="0.25">
      <c r="A170" s="2">
        <v>21</v>
      </c>
      <c r="B170" s="2">
        <v>21</v>
      </c>
      <c r="C170" s="2" t="s">
        <v>270</v>
      </c>
      <c r="D170" s="2" t="s">
        <v>66</v>
      </c>
      <c r="E170" s="3">
        <v>1874</v>
      </c>
      <c r="F170" s="3"/>
      <c r="G170" s="3"/>
      <c r="H170" s="3"/>
      <c r="I170" s="3"/>
      <c r="J170" s="3"/>
      <c r="K170" s="3"/>
      <c r="L170" s="3"/>
      <c r="M170" s="3"/>
      <c r="N170" s="3"/>
      <c r="O170" s="3">
        <v>99.95</v>
      </c>
      <c r="P170" s="3"/>
      <c r="Q170" s="3"/>
      <c r="R170" s="3"/>
      <c r="S170" s="3"/>
      <c r="T170" s="3"/>
      <c r="U170" s="3"/>
      <c r="V170" s="3">
        <v>30.42</v>
      </c>
      <c r="W170" s="3">
        <v>-220.71</v>
      </c>
      <c r="X170" s="3"/>
      <c r="Y170" s="3"/>
      <c r="Z170" s="3">
        <v>-27.58</v>
      </c>
      <c r="AA170" s="3"/>
      <c r="AB170" s="3"/>
      <c r="AC170" s="3"/>
      <c r="AD170" s="3"/>
      <c r="AE170" s="3"/>
      <c r="AF170" s="3"/>
      <c r="AG170" s="3"/>
      <c r="AH170" s="3"/>
      <c r="AI170" s="3">
        <v>160</v>
      </c>
      <c r="AJ170" s="3"/>
      <c r="AK170" s="3"/>
      <c r="AL170" s="3"/>
      <c r="AM170" s="3"/>
      <c r="AN170" s="3"/>
      <c r="AO170" s="3"/>
      <c r="AP170" s="3"/>
      <c r="AQ170" s="3"/>
      <c r="AR170" s="3"/>
      <c r="AS170" s="3">
        <f t="shared" si="2"/>
        <v>0</v>
      </c>
      <c r="AT170" s="3"/>
      <c r="AU170" s="3">
        <v>249.5</v>
      </c>
      <c r="AV170" s="3">
        <v>57.03</v>
      </c>
      <c r="AW170" s="3">
        <v>243.62</v>
      </c>
      <c r="AX170" s="3"/>
      <c r="AY170" s="3"/>
      <c r="AZ170" s="3"/>
      <c r="BA170" s="3"/>
      <c r="BB170" s="3"/>
      <c r="BC170" s="3"/>
      <c r="BD170" s="3"/>
      <c r="BE170" s="3"/>
      <c r="BF170" s="3"/>
      <c r="BG170" s="3">
        <v>2404.13</v>
      </c>
    </row>
    <row r="171" spans="1:59" x14ac:dyDescent="0.25">
      <c r="A171" s="2">
        <v>11</v>
      </c>
      <c r="B171" s="2">
        <v>11</v>
      </c>
      <c r="C171" s="2" t="s">
        <v>271</v>
      </c>
      <c r="D171" s="2" t="s">
        <v>64</v>
      </c>
      <c r="E171" s="3">
        <v>2000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>
        <v>-164.32</v>
      </c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>
        <v>160</v>
      </c>
      <c r="AJ171" s="3"/>
      <c r="AK171" s="3"/>
      <c r="AL171" s="3"/>
      <c r="AM171" s="3"/>
      <c r="AN171" s="3"/>
      <c r="AO171" s="3">
        <v>-296.91000000000003</v>
      </c>
      <c r="AP171" s="3">
        <v>-295.66000000000003</v>
      </c>
      <c r="AQ171" s="3"/>
      <c r="AR171" s="3"/>
      <c r="AS171" s="3">
        <f t="shared" si="2"/>
        <v>-592.57000000000005</v>
      </c>
      <c r="AT171" s="3"/>
      <c r="AU171" s="3">
        <v>187.4</v>
      </c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>
        <v>1403.11</v>
      </c>
    </row>
    <row r="172" spans="1:59" x14ac:dyDescent="0.25">
      <c r="A172" s="2">
        <v>626</v>
      </c>
      <c r="B172" s="2">
        <v>626</v>
      </c>
      <c r="C172" s="2" t="s">
        <v>272</v>
      </c>
      <c r="D172" s="2" t="s">
        <v>273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>
        <v>-558.92999999999995</v>
      </c>
      <c r="X172" s="3"/>
      <c r="Y172" s="3"/>
      <c r="Z172" s="3">
        <v>-363.11</v>
      </c>
      <c r="AA172" s="3"/>
      <c r="AB172" s="3"/>
      <c r="AC172" s="3"/>
      <c r="AD172" s="3"/>
      <c r="AE172" s="3"/>
      <c r="AF172" s="3"/>
      <c r="AG172" s="3"/>
      <c r="AH172" s="3"/>
      <c r="AI172" s="3">
        <v>160</v>
      </c>
      <c r="AJ172" s="3"/>
      <c r="AK172" s="3">
        <v>5000</v>
      </c>
      <c r="AL172" s="3"/>
      <c r="AM172" s="3"/>
      <c r="AN172" s="3"/>
      <c r="AO172" s="3"/>
      <c r="AP172" s="3"/>
      <c r="AQ172" s="3"/>
      <c r="AR172" s="3"/>
      <c r="AS172" s="3">
        <f t="shared" si="2"/>
        <v>0</v>
      </c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>
        <v>4237.96</v>
      </c>
    </row>
    <row r="173" spans="1:59" x14ac:dyDescent="0.25">
      <c r="A173" s="2">
        <v>146</v>
      </c>
      <c r="B173" s="2">
        <v>146</v>
      </c>
      <c r="C173" s="2" t="s">
        <v>274</v>
      </c>
      <c r="D173" s="2" t="s">
        <v>66</v>
      </c>
      <c r="E173" s="3">
        <v>1874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>
        <v>-152.97999999999999</v>
      </c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>
        <v>160</v>
      </c>
      <c r="AJ173" s="3">
        <v>-18.739999999999998</v>
      </c>
      <c r="AK173" s="3"/>
      <c r="AL173" s="3"/>
      <c r="AM173" s="3"/>
      <c r="AN173" s="3"/>
      <c r="AO173" s="3"/>
      <c r="AP173" s="3"/>
      <c r="AQ173" s="3"/>
      <c r="AR173" s="3"/>
      <c r="AS173" s="3">
        <f t="shared" si="2"/>
        <v>0</v>
      </c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>
        <v>1862.28</v>
      </c>
    </row>
    <row r="174" spans="1:59" x14ac:dyDescent="0.25">
      <c r="A174" s="2">
        <v>595</v>
      </c>
      <c r="B174" s="2">
        <v>595</v>
      </c>
      <c r="C174" s="2" t="s">
        <v>275</v>
      </c>
      <c r="D174" s="2" t="s">
        <v>276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>
        <v>-221.62</v>
      </c>
      <c r="X174" s="3"/>
      <c r="Y174" s="3"/>
      <c r="Z174" s="3">
        <v>-28.08</v>
      </c>
      <c r="AA174" s="3"/>
      <c r="AB174" s="3"/>
      <c r="AC174" s="3"/>
      <c r="AD174" s="3"/>
      <c r="AE174" s="3"/>
      <c r="AF174" s="3"/>
      <c r="AG174" s="3"/>
      <c r="AH174" s="3"/>
      <c r="AI174" s="3">
        <v>160</v>
      </c>
      <c r="AJ174" s="3"/>
      <c r="AK174" s="3">
        <v>2500</v>
      </c>
      <c r="AL174" s="3"/>
      <c r="AM174" s="3"/>
      <c r="AN174" s="3"/>
      <c r="AO174" s="3"/>
      <c r="AP174" s="3"/>
      <c r="AQ174" s="3"/>
      <c r="AR174" s="3"/>
      <c r="AS174" s="3">
        <f t="shared" si="2"/>
        <v>0</v>
      </c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>
        <v>2410.3000000000002</v>
      </c>
    </row>
    <row r="175" spans="1:59" x14ac:dyDescent="0.25">
      <c r="A175" s="2">
        <v>36</v>
      </c>
      <c r="B175" s="2">
        <v>36</v>
      </c>
      <c r="C175" s="2" t="s">
        <v>277</v>
      </c>
      <c r="D175" s="2" t="s">
        <v>66</v>
      </c>
      <c r="E175" s="3">
        <v>1874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>
        <v>-152.97999999999999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>
        <v>160</v>
      </c>
      <c r="AJ175" s="3">
        <v>-18.739999999999998</v>
      </c>
      <c r="AK175" s="3"/>
      <c r="AL175" s="3"/>
      <c r="AM175" s="3"/>
      <c r="AN175" s="3"/>
      <c r="AO175" s="3"/>
      <c r="AP175" s="3"/>
      <c r="AQ175" s="3"/>
      <c r="AR175" s="3"/>
      <c r="AS175" s="3">
        <f t="shared" si="2"/>
        <v>0</v>
      </c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>
        <v>1862.28</v>
      </c>
    </row>
    <row r="176" spans="1:59" x14ac:dyDescent="0.25">
      <c r="A176" s="2">
        <v>310</v>
      </c>
      <c r="B176" s="2">
        <v>310</v>
      </c>
      <c r="C176" s="2" t="s">
        <v>278</v>
      </c>
      <c r="D176" s="2" t="s">
        <v>159</v>
      </c>
      <c r="E176" s="3">
        <v>1996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>
        <v>-173.12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>
        <v>160</v>
      </c>
      <c r="AJ176" s="3">
        <v>-19.96</v>
      </c>
      <c r="AK176" s="3"/>
      <c r="AL176" s="3"/>
      <c r="AM176" s="3"/>
      <c r="AN176" s="3"/>
      <c r="AO176" s="3"/>
      <c r="AP176" s="3"/>
      <c r="AQ176" s="3"/>
      <c r="AR176" s="3"/>
      <c r="AS176" s="3">
        <f t="shared" si="2"/>
        <v>0</v>
      </c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>
        <v>99.8</v>
      </c>
      <c r="BE176" s="3"/>
      <c r="BF176" s="3"/>
      <c r="BG176" s="3">
        <v>2062.7199999999998</v>
      </c>
    </row>
    <row r="177" spans="1:59" x14ac:dyDescent="0.25">
      <c r="A177" s="2">
        <v>314</v>
      </c>
      <c r="B177" s="2">
        <v>314</v>
      </c>
      <c r="C177" s="2" t="s">
        <v>279</v>
      </c>
      <c r="D177" s="2" t="s">
        <v>66</v>
      </c>
      <c r="E177" s="3">
        <v>1996</v>
      </c>
      <c r="F177" s="3"/>
      <c r="G177" s="3"/>
      <c r="H177" s="3"/>
      <c r="I177" s="3"/>
      <c r="J177" s="3"/>
      <c r="K177" s="3"/>
      <c r="L177" s="3"/>
      <c r="M177" s="3"/>
      <c r="N177" s="3"/>
      <c r="O177" s="3">
        <v>266.13</v>
      </c>
      <c r="P177" s="3"/>
      <c r="Q177" s="3"/>
      <c r="R177" s="3"/>
      <c r="S177" s="3"/>
      <c r="T177" s="3"/>
      <c r="U177" s="3"/>
      <c r="V177" s="3">
        <v>81</v>
      </c>
      <c r="W177" s="3">
        <v>-375.89</v>
      </c>
      <c r="X177" s="3"/>
      <c r="Y177" s="3"/>
      <c r="Z177" s="3">
        <v>-142.71</v>
      </c>
      <c r="AA177" s="3"/>
      <c r="AB177" s="3"/>
      <c r="AC177" s="3"/>
      <c r="AD177" s="3"/>
      <c r="AE177" s="3"/>
      <c r="AF177" s="3"/>
      <c r="AG177" s="3"/>
      <c r="AH177" s="3"/>
      <c r="AI177" s="3">
        <v>160</v>
      </c>
      <c r="AJ177" s="3"/>
      <c r="AK177" s="3"/>
      <c r="AL177" s="3"/>
      <c r="AM177" s="3"/>
      <c r="AN177" s="3"/>
      <c r="AO177" s="3"/>
      <c r="AP177" s="3"/>
      <c r="AQ177" s="3"/>
      <c r="AR177" s="3"/>
      <c r="AS177" s="3">
        <f t="shared" si="2"/>
        <v>0</v>
      </c>
      <c r="AT177" s="3"/>
      <c r="AU177" s="3"/>
      <c r="AV177" s="3">
        <v>151.87</v>
      </c>
      <c r="AW177" s="3">
        <v>598.79999999999995</v>
      </c>
      <c r="AX177" s="3"/>
      <c r="AY177" s="3"/>
      <c r="AZ177" s="3"/>
      <c r="BA177" s="3"/>
      <c r="BB177" s="3"/>
      <c r="BC177" s="3"/>
      <c r="BD177" s="3">
        <v>99.8</v>
      </c>
      <c r="BE177" s="3"/>
      <c r="BF177" s="3"/>
      <c r="BG177" s="3">
        <v>3334</v>
      </c>
    </row>
    <row r="178" spans="1:59" x14ac:dyDescent="0.25">
      <c r="A178" s="2">
        <v>305</v>
      </c>
      <c r="B178" s="2">
        <v>305</v>
      </c>
      <c r="C178" s="2" t="s">
        <v>280</v>
      </c>
      <c r="D178" s="2" t="s">
        <v>159</v>
      </c>
      <c r="E178" s="3">
        <v>1996</v>
      </c>
      <c r="F178" s="3"/>
      <c r="G178" s="3"/>
      <c r="H178" s="3"/>
      <c r="I178" s="3"/>
      <c r="J178" s="3"/>
      <c r="K178" s="3"/>
      <c r="L178" s="3"/>
      <c r="M178" s="3"/>
      <c r="N178" s="3"/>
      <c r="O178" s="3">
        <v>195.16</v>
      </c>
      <c r="P178" s="3"/>
      <c r="Q178" s="3"/>
      <c r="R178" s="3"/>
      <c r="S178" s="3"/>
      <c r="T178" s="3"/>
      <c r="U178" s="3"/>
      <c r="V178" s="3">
        <v>59.4</v>
      </c>
      <c r="W178" s="3">
        <v>-313.48</v>
      </c>
      <c r="X178" s="3"/>
      <c r="Y178" s="3"/>
      <c r="Z178" s="3">
        <v>-62.98</v>
      </c>
      <c r="AA178" s="3"/>
      <c r="AB178" s="3"/>
      <c r="AC178" s="3"/>
      <c r="AD178" s="3"/>
      <c r="AE178" s="3"/>
      <c r="AF178" s="3"/>
      <c r="AG178" s="3"/>
      <c r="AH178" s="3"/>
      <c r="AI178" s="3">
        <v>160</v>
      </c>
      <c r="AJ178" s="3"/>
      <c r="AK178" s="3"/>
      <c r="AL178" s="3"/>
      <c r="AM178" s="3"/>
      <c r="AN178" s="3"/>
      <c r="AO178" s="3">
        <v>-604.57000000000005</v>
      </c>
      <c r="AP178" s="3"/>
      <c r="AQ178" s="3"/>
      <c r="AR178" s="3"/>
      <c r="AS178" s="3">
        <f t="shared" si="2"/>
        <v>-604.57000000000005</v>
      </c>
      <c r="AT178" s="3"/>
      <c r="AU178" s="3">
        <v>499</v>
      </c>
      <c r="AV178" s="3">
        <v>111.37</v>
      </c>
      <c r="AW178" s="3">
        <v>419.16</v>
      </c>
      <c r="AX178" s="3"/>
      <c r="AY178" s="3"/>
      <c r="AZ178" s="3"/>
      <c r="BA178" s="3"/>
      <c r="BB178" s="3"/>
      <c r="BC178" s="3"/>
      <c r="BD178" s="3">
        <v>99.8</v>
      </c>
      <c r="BE178" s="3"/>
      <c r="BF178" s="3"/>
      <c r="BG178" s="3">
        <v>2425.79</v>
      </c>
    </row>
    <row r="179" spans="1:59" x14ac:dyDescent="0.25">
      <c r="A179" s="2">
        <v>213</v>
      </c>
      <c r="B179" s="2">
        <v>213</v>
      </c>
      <c r="C179" s="2" t="s">
        <v>281</v>
      </c>
      <c r="D179" s="2" t="s">
        <v>66</v>
      </c>
      <c r="E179" s="3">
        <v>1874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>
        <v>-152.97999999999999</v>
      </c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>
        <v>160</v>
      </c>
      <c r="AJ179" s="3">
        <v>-18.739999999999998</v>
      </c>
      <c r="AK179" s="3"/>
      <c r="AL179" s="3"/>
      <c r="AM179" s="3"/>
      <c r="AN179" s="3"/>
      <c r="AO179" s="3">
        <v>-560.1</v>
      </c>
      <c r="AP179" s="3"/>
      <c r="AQ179" s="3"/>
      <c r="AR179" s="3"/>
      <c r="AS179" s="3">
        <f t="shared" si="2"/>
        <v>-560.1</v>
      </c>
      <c r="AT179" s="3"/>
      <c r="AU179" s="3">
        <v>365.93</v>
      </c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>
        <v>1302.18</v>
      </c>
    </row>
    <row r="180" spans="1:59" x14ac:dyDescent="0.25">
      <c r="A180" s="2">
        <v>312</v>
      </c>
      <c r="B180" s="2">
        <v>312</v>
      </c>
      <c r="C180" s="2" t="s">
        <v>282</v>
      </c>
      <c r="D180" s="2" t="s">
        <v>283</v>
      </c>
      <c r="E180" s="3">
        <v>4385.45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>
        <v>4500</v>
      </c>
      <c r="Q180" s="3">
        <v>-710.08</v>
      </c>
      <c r="R180" s="3"/>
      <c r="S180" s="3"/>
      <c r="T180" s="3"/>
      <c r="U180" s="3"/>
      <c r="V180" s="3"/>
      <c r="W180" s="3">
        <v>-713.08</v>
      </c>
      <c r="X180" s="3"/>
      <c r="Y180" s="3"/>
      <c r="Z180" s="3">
        <v>-1190.93</v>
      </c>
      <c r="AA180" s="3"/>
      <c r="AB180" s="3"/>
      <c r="AC180" s="3"/>
      <c r="AD180" s="3"/>
      <c r="AE180" s="3"/>
      <c r="AF180" s="3"/>
      <c r="AG180" s="3"/>
      <c r="AH180" s="3"/>
      <c r="AI180" s="3">
        <v>160</v>
      </c>
      <c r="AJ180" s="3"/>
      <c r="AK180" s="3"/>
      <c r="AL180" s="3"/>
      <c r="AM180" s="3"/>
      <c r="AN180" s="3"/>
      <c r="AO180" s="3">
        <v>-679.7</v>
      </c>
      <c r="AP180" s="3"/>
      <c r="AQ180" s="3"/>
      <c r="AR180" s="3"/>
      <c r="AS180" s="3">
        <f t="shared" si="2"/>
        <v>-679.7</v>
      </c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>
        <v>219.27</v>
      </c>
      <c r="BE180" s="3"/>
      <c r="BF180" s="3"/>
      <c r="BG180" s="3">
        <v>5970.93</v>
      </c>
    </row>
    <row r="181" spans="1:59" x14ac:dyDescent="0.25">
      <c r="A181" s="2">
        <v>317</v>
      </c>
      <c r="B181" s="2">
        <v>317</v>
      </c>
      <c r="C181" s="2" t="s">
        <v>284</v>
      </c>
      <c r="D181" s="2" t="s">
        <v>133</v>
      </c>
      <c r="E181" s="3">
        <v>998</v>
      </c>
      <c r="F181" s="3"/>
      <c r="G181" s="3"/>
      <c r="H181" s="3"/>
      <c r="I181" s="3">
        <v>-1667.41</v>
      </c>
      <c r="J181" s="3"/>
      <c r="K181" s="3"/>
      <c r="L181" s="3"/>
      <c r="M181" s="3"/>
      <c r="N181" s="3"/>
      <c r="O181" s="3">
        <v>124.2</v>
      </c>
      <c r="P181" s="3"/>
      <c r="Q181" s="3">
        <v>-231.31</v>
      </c>
      <c r="R181" s="3">
        <v>-115.66</v>
      </c>
      <c r="S181" s="3"/>
      <c r="T181" s="3"/>
      <c r="U181" s="3"/>
      <c r="V181" s="3">
        <v>45.16</v>
      </c>
      <c r="W181" s="3">
        <v>-418.48</v>
      </c>
      <c r="X181" s="3"/>
      <c r="Y181" s="3"/>
      <c r="Z181" s="3"/>
      <c r="AA181" s="3"/>
      <c r="AB181" s="3"/>
      <c r="AC181" s="3"/>
      <c r="AD181" s="3">
        <v>1621.94</v>
      </c>
      <c r="AE181" s="3">
        <v>540.64</v>
      </c>
      <c r="AF181" s="3"/>
      <c r="AG181" s="3">
        <v>-152.16999999999999</v>
      </c>
      <c r="AH181" s="3"/>
      <c r="AI181" s="3">
        <v>160</v>
      </c>
      <c r="AJ181" s="3"/>
      <c r="AK181" s="3"/>
      <c r="AL181" s="3"/>
      <c r="AM181" s="3"/>
      <c r="AN181" s="3"/>
      <c r="AO181" s="3">
        <v>-582.22</v>
      </c>
      <c r="AP181" s="3"/>
      <c r="AQ181" s="3"/>
      <c r="AR181" s="3"/>
      <c r="AS181" s="3">
        <f t="shared" si="2"/>
        <v>-582.22</v>
      </c>
      <c r="AT181" s="3"/>
      <c r="AU181" s="3"/>
      <c r="AV181" s="3">
        <v>84.68</v>
      </c>
      <c r="AW181" s="3">
        <v>299.39999999999998</v>
      </c>
      <c r="AX181" s="3"/>
      <c r="AY181" s="3"/>
      <c r="AZ181" s="3"/>
      <c r="BA181" s="3"/>
      <c r="BB181" s="3"/>
      <c r="BC181" s="3"/>
      <c r="BD181" s="3">
        <v>49.9</v>
      </c>
      <c r="BE181" s="3"/>
      <c r="BF181" s="3"/>
      <c r="BG181" s="3">
        <v>989.54</v>
      </c>
    </row>
    <row r="182" spans="1:59" x14ac:dyDescent="0.25">
      <c r="A182" s="2">
        <v>61</v>
      </c>
      <c r="B182" s="2">
        <v>61</v>
      </c>
      <c r="C182" s="2" t="s">
        <v>285</v>
      </c>
      <c r="D182" s="2" t="s">
        <v>59</v>
      </c>
      <c r="E182" s="3">
        <v>1874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>
        <v>-152.97999999999999</v>
      </c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>
        <v>160</v>
      </c>
      <c r="AJ182" s="3">
        <v>-18.739999999999998</v>
      </c>
      <c r="AK182" s="3"/>
      <c r="AL182" s="3"/>
      <c r="AM182" s="3"/>
      <c r="AN182" s="3"/>
      <c r="AO182" s="3"/>
      <c r="AP182" s="3"/>
      <c r="AQ182" s="3"/>
      <c r="AR182" s="3"/>
      <c r="AS182" s="3">
        <f t="shared" si="2"/>
        <v>0</v>
      </c>
      <c r="AT182" s="3"/>
      <c r="AU182" s="3">
        <v>232.87</v>
      </c>
      <c r="AV182" s="3"/>
      <c r="AW182" s="3"/>
      <c r="AX182" s="3">
        <v>-347.04</v>
      </c>
      <c r="AY182" s="3"/>
      <c r="AZ182" s="3"/>
      <c r="BA182" s="3"/>
      <c r="BB182" s="3"/>
      <c r="BC182" s="3"/>
      <c r="BD182" s="3"/>
      <c r="BE182" s="3"/>
      <c r="BF182" s="3"/>
      <c r="BG182" s="3">
        <v>1515.24</v>
      </c>
    </row>
    <row r="183" spans="1:59" x14ac:dyDescent="0.25">
      <c r="A183" s="2">
        <v>631</v>
      </c>
      <c r="B183" s="2">
        <v>631</v>
      </c>
      <c r="C183" s="2" t="s">
        <v>286</v>
      </c>
      <c r="D183" s="2" t="s">
        <v>59</v>
      </c>
      <c r="E183" s="3">
        <v>1874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>
        <v>-152.97999999999999</v>
      </c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>
        <v>160</v>
      </c>
      <c r="AJ183" s="3"/>
      <c r="AK183" s="3"/>
      <c r="AL183" s="3"/>
      <c r="AM183" s="3"/>
      <c r="AN183" s="3"/>
      <c r="AO183" s="3">
        <v>-356.28</v>
      </c>
      <c r="AP183" s="3">
        <v>-99.21</v>
      </c>
      <c r="AQ183" s="3"/>
      <c r="AR183" s="3"/>
      <c r="AS183" s="3">
        <f t="shared" si="2"/>
        <v>-455.48999999999995</v>
      </c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>
        <v>1425.53</v>
      </c>
    </row>
    <row r="184" spans="1:59" x14ac:dyDescent="0.25">
      <c r="A184" s="2">
        <v>208</v>
      </c>
      <c r="B184" s="2">
        <v>208</v>
      </c>
      <c r="C184" s="2" t="s">
        <v>287</v>
      </c>
      <c r="D184" s="2" t="s">
        <v>59</v>
      </c>
      <c r="E184" s="3">
        <v>1874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>
        <v>-152.97999999999999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>
        <v>160</v>
      </c>
      <c r="AJ184" s="3">
        <v>-18.739999999999998</v>
      </c>
      <c r="AK184" s="3"/>
      <c r="AL184" s="3"/>
      <c r="AM184" s="3"/>
      <c r="AN184" s="3"/>
      <c r="AO184" s="3">
        <v>-553.04999999999995</v>
      </c>
      <c r="AP184" s="3"/>
      <c r="AQ184" s="3"/>
      <c r="AR184" s="3"/>
      <c r="AS184" s="3">
        <f t="shared" si="2"/>
        <v>-553.04999999999995</v>
      </c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>
        <v>1309.23</v>
      </c>
    </row>
    <row r="185" spans="1:59" x14ac:dyDescent="0.25">
      <c r="A185" s="2">
        <v>160</v>
      </c>
      <c r="B185" s="2">
        <v>160</v>
      </c>
      <c r="C185" s="2" t="s">
        <v>288</v>
      </c>
      <c r="D185" s="2" t="s">
        <v>84</v>
      </c>
      <c r="E185" s="3">
        <v>533.33000000000004</v>
      </c>
      <c r="F185" s="3"/>
      <c r="G185" s="3"/>
      <c r="H185" s="3"/>
      <c r="I185" s="3">
        <v>-1771.26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>
        <v>-220.29</v>
      </c>
      <c r="X185" s="3"/>
      <c r="Y185" s="3"/>
      <c r="Z185" s="3"/>
      <c r="AA185" s="3"/>
      <c r="AB185" s="3"/>
      <c r="AC185" s="3"/>
      <c r="AD185" s="3">
        <v>1466.67</v>
      </c>
      <c r="AE185" s="3">
        <v>488.89</v>
      </c>
      <c r="AF185" s="3"/>
      <c r="AG185" s="3">
        <v>-9.1300000000000008</v>
      </c>
      <c r="AH185" s="3"/>
      <c r="AI185" s="3">
        <v>160</v>
      </c>
      <c r="AJ185" s="3">
        <v>-20</v>
      </c>
      <c r="AK185" s="3"/>
      <c r="AL185" s="3"/>
      <c r="AM185" s="3"/>
      <c r="AN185" s="3"/>
      <c r="AO185" s="3"/>
      <c r="AP185" s="3"/>
      <c r="AQ185" s="3"/>
      <c r="AR185" s="3"/>
      <c r="AS185" s="3">
        <f t="shared" si="2"/>
        <v>0</v>
      </c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>
        <v>628.21</v>
      </c>
    </row>
    <row r="186" spans="1:59" x14ac:dyDescent="0.25">
      <c r="A186" s="2">
        <v>35</v>
      </c>
      <c r="B186" s="2">
        <v>35</v>
      </c>
      <c r="C186" s="2" t="s">
        <v>289</v>
      </c>
      <c r="D186" s="2" t="s">
        <v>66</v>
      </c>
      <c r="E186" s="3">
        <v>1874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>
        <v>-152.97999999999999</v>
      </c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>
        <v>160</v>
      </c>
      <c r="AJ186" s="3">
        <v>-18.739999999999998</v>
      </c>
      <c r="AK186" s="3"/>
      <c r="AL186" s="3"/>
      <c r="AM186" s="3"/>
      <c r="AN186" s="3"/>
      <c r="AO186" s="3"/>
      <c r="AP186" s="3"/>
      <c r="AQ186" s="3"/>
      <c r="AR186" s="3"/>
      <c r="AS186" s="3">
        <f t="shared" si="2"/>
        <v>0</v>
      </c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>
        <v>1862.28</v>
      </c>
    </row>
    <row r="187" spans="1:59" x14ac:dyDescent="0.25">
      <c r="A187" s="2">
        <v>328</v>
      </c>
      <c r="B187" s="2">
        <v>328</v>
      </c>
      <c r="C187" s="2" t="s">
        <v>290</v>
      </c>
      <c r="D187" s="2" t="s">
        <v>66</v>
      </c>
      <c r="E187" s="3">
        <v>1996</v>
      </c>
      <c r="F187" s="3"/>
      <c r="G187" s="3"/>
      <c r="H187" s="3"/>
      <c r="I187" s="3"/>
      <c r="J187" s="3"/>
      <c r="K187" s="3"/>
      <c r="L187" s="3"/>
      <c r="M187" s="3">
        <v>1264.1300000000001</v>
      </c>
      <c r="N187" s="3"/>
      <c r="O187" s="3"/>
      <c r="P187" s="3"/>
      <c r="Q187" s="3"/>
      <c r="R187" s="3"/>
      <c r="S187" s="3"/>
      <c r="T187" s="3"/>
      <c r="U187" s="3">
        <v>384.74</v>
      </c>
      <c r="V187" s="3"/>
      <c r="W187" s="3">
        <v>-383.18</v>
      </c>
      <c r="X187" s="3"/>
      <c r="Y187" s="3"/>
      <c r="Z187" s="3">
        <v>-149.41999999999999</v>
      </c>
      <c r="AA187" s="3"/>
      <c r="AB187" s="3"/>
      <c r="AC187" s="3"/>
      <c r="AD187" s="3"/>
      <c r="AE187" s="3"/>
      <c r="AF187" s="3"/>
      <c r="AG187" s="3"/>
      <c r="AH187" s="3"/>
      <c r="AI187" s="3">
        <v>160</v>
      </c>
      <c r="AJ187" s="3"/>
      <c r="AK187" s="3"/>
      <c r="AL187" s="3"/>
      <c r="AM187" s="3"/>
      <c r="AN187" s="3"/>
      <c r="AO187" s="3"/>
      <c r="AP187" s="3"/>
      <c r="AQ187" s="3"/>
      <c r="AR187" s="3"/>
      <c r="AS187" s="3">
        <f t="shared" si="2"/>
        <v>0</v>
      </c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>
        <v>99.8</v>
      </c>
      <c r="BE187" s="3"/>
      <c r="BF187" s="3"/>
      <c r="BG187" s="3">
        <v>3372.07</v>
      </c>
    </row>
    <row r="188" spans="1:59" x14ac:dyDescent="0.25">
      <c r="A188" s="2">
        <v>306</v>
      </c>
      <c r="B188" s="2">
        <v>306</v>
      </c>
      <c r="C188" s="2" t="s">
        <v>291</v>
      </c>
      <c r="D188" s="2" t="s">
        <v>95</v>
      </c>
      <c r="E188" s="3">
        <v>998</v>
      </c>
      <c r="F188" s="3"/>
      <c r="G188" s="3"/>
      <c r="H188" s="3"/>
      <c r="I188" s="3">
        <v>-1439.52</v>
      </c>
      <c r="J188" s="3"/>
      <c r="K188" s="3"/>
      <c r="L188" s="3"/>
      <c r="M188" s="3"/>
      <c r="N188" s="3">
        <v>209</v>
      </c>
      <c r="O188" s="3"/>
      <c r="P188" s="3"/>
      <c r="Q188" s="3"/>
      <c r="R188" s="3"/>
      <c r="S188" s="3"/>
      <c r="T188" s="3"/>
      <c r="U188" s="3"/>
      <c r="V188" s="3"/>
      <c r="W188" s="3">
        <v>-271.95999999999998</v>
      </c>
      <c r="X188" s="3"/>
      <c r="Y188" s="3"/>
      <c r="Z188" s="3"/>
      <c r="AA188" s="3"/>
      <c r="AB188" s="3"/>
      <c r="AC188" s="3"/>
      <c r="AD188" s="3">
        <v>1246.92</v>
      </c>
      <c r="AE188" s="3">
        <v>415.64</v>
      </c>
      <c r="AF188" s="3"/>
      <c r="AG188" s="3">
        <v>-64.569999999999993</v>
      </c>
      <c r="AH188" s="3"/>
      <c r="AI188" s="3">
        <v>160</v>
      </c>
      <c r="AJ188" s="3"/>
      <c r="AK188" s="3"/>
      <c r="AL188" s="3"/>
      <c r="AM188" s="3"/>
      <c r="AN188" s="3"/>
      <c r="AO188" s="3"/>
      <c r="AP188" s="3"/>
      <c r="AQ188" s="3"/>
      <c r="AR188" s="3"/>
      <c r="AS188" s="3">
        <f t="shared" si="2"/>
        <v>0</v>
      </c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>
        <v>49.9</v>
      </c>
      <c r="BE188" s="3"/>
      <c r="BF188" s="3"/>
      <c r="BG188" s="3">
        <v>1303.4100000000001</v>
      </c>
    </row>
    <row r="189" spans="1:59" x14ac:dyDescent="0.25">
      <c r="A189" s="2">
        <v>309</v>
      </c>
      <c r="B189" s="2">
        <v>309</v>
      </c>
      <c r="C189" s="2" t="s">
        <v>292</v>
      </c>
      <c r="D189" s="2" t="s">
        <v>95</v>
      </c>
      <c r="E189" s="3">
        <v>1996</v>
      </c>
      <c r="F189" s="3"/>
      <c r="G189" s="3"/>
      <c r="H189" s="3"/>
      <c r="I189" s="3"/>
      <c r="J189" s="3"/>
      <c r="K189" s="3"/>
      <c r="L189" s="3"/>
      <c r="M189" s="3"/>
      <c r="N189" s="3">
        <v>418</v>
      </c>
      <c r="O189" s="3"/>
      <c r="P189" s="3"/>
      <c r="Q189" s="3"/>
      <c r="R189" s="3"/>
      <c r="S189" s="3"/>
      <c r="T189" s="3"/>
      <c r="U189" s="3"/>
      <c r="V189" s="3"/>
      <c r="W189" s="3">
        <v>-223.28</v>
      </c>
      <c r="X189" s="3"/>
      <c r="Y189" s="3"/>
      <c r="Z189" s="3">
        <v>-28.99</v>
      </c>
      <c r="AA189" s="3"/>
      <c r="AB189" s="3"/>
      <c r="AC189" s="3"/>
      <c r="AD189" s="3"/>
      <c r="AE189" s="3"/>
      <c r="AF189" s="3"/>
      <c r="AG189" s="3"/>
      <c r="AH189" s="3"/>
      <c r="AI189" s="3">
        <v>160</v>
      </c>
      <c r="AJ189" s="3"/>
      <c r="AK189" s="3"/>
      <c r="AL189" s="3"/>
      <c r="AM189" s="3"/>
      <c r="AN189" s="3"/>
      <c r="AO189" s="3"/>
      <c r="AP189" s="3"/>
      <c r="AQ189" s="3"/>
      <c r="AR189" s="3"/>
      <c r="AS189" s="3">
        <f t="shared" si="2"/>
        <v>0</v>
      </c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>
        <v>99.8</v>
      </c>
      <c r="BE189" s="3"/>
      <c r="BF189" s="3"/>
      <c r="BG189" s="3">
        <v>2421.5300000000002</v>
      </c>
    </row>
    <row r="190" spans="1:59" x14ac:dyDescent="0.25">
      <c r="A190" s="2">
        <v>334</v>
      </c>
      <c r="B190" s="2">
        <v>334</v>
      </c>
      <c r="C190" s="2" t="s">
        <v>293</v>
      </c>
      <c r="D190" s="2" t="s">
        <v>66</v>
      </c>
      <c r="E190" s="3">
        <v>1996</v>
      </c>
      <c r="F190" s="3"/>
      <c r="G190" s="3"/>
      <c r="H190" s="3"/>
      <c r="I190" s="3"/>
      <c r="J190" s="3"/>
      <c r="K190" s="3"/>
      <c r="L190" s="3"/>
      <c r="M190" s="3">
        <v>532.27</v>
      </c>
      <c r="N190" s="3"/>
      <c r="O190" s="3"/>
      <c r="P190" s="3"/>
      <c r="Q190" s="3"/>
      <c r="R190" s="3"/>
      <c r="S190" s="3"/>
      <c r="T190" s="3"/>
      <c r="U190" s="3">
        <v>162</v>
      </c>
      <c r="V190" s="3"/>
      <c r="W190" s="3">
        <v>-256.43</v>
      </c>
      <c r="X190" s="3"/>
      <c r="Y190" s="3"/>
      <c r="Z190" s="3">
        <v>-47.22</v>
      </c>
      <c r="AA190" s="3"/>
      <c r="AB190" s="3"/>
      <c r="AC190" s="3"/>
      <c r="AD190" s="3"/>
      <c r="AE190" s="3"/>
      <c r="AF190" s="3"/>
      <c r="AG190" s="3"/>
      <c r="AH190" s="3"/>
      <c r="AI190" s="3">
        <v>160</v>
      </c>
      <c r="AJ190" s="3"/>
      <c r="AK190" s="3"/>
      <c r="AL190" s="3"/>
      <c r="AM190" s="3"/>
      <c r="AN190" s="3"/>
      <c r="AO190" s="3"/>
      <c r="AP190" s="3"/>
      <c r="AQ190" s="3"/>
      <c r="AR190" s="3"/>
      <c r="AS190" s="3">
        <f t="shared" si="2"/>
        <v>0</v>
      </c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>
        <v>99.8</v>
      </c>
      <c r="BE190" s="3"/>
      <c r="BF190" s="3"/>
      <c r="BG190" s="3">
        <v>2646.42</v>
      </c>
    </row>
    <row r="191" spans="1:59" x14ac:dyDescent="0.25">
      <c r="A191" s="2">
        <v>341</v>
      </c>
      <c r="B191" s="2">
        <v>341</v>
      </c>
      <c r="C191" s="2" t="s">
        <v>294</v>
      </c>
      <c r="D191" s="2" t="s">
        <v>66</v>
      </c>
      <c r="E191" s="3">
        <v>1996</v>
      </c>
      <c r="F191" s="3"/>
      <c r="G191" s="3"/>
      <c r="H191" s="3"/>
      <c r="I191" s="3"/>
      <c r="J191" s="3"/>
      <c r="K191" s="3"/>
      <c r="L191" s="3"/>
      <c r="M191" s="3">
        <v>598.79999999999995</v>
      </c>
      <c r="N191" s="3"/>
      <c r="O191" s="3"/>
      <c r="P191" s="3"/>
      <c r="Q191" s="3"/>
      <c r="R191" s="3"/>
      <c r="S191" s="3"/>
      <c r="T191" s="3"/>
      <c r="U191" s="3">
        <v>182.24</v>
      </c>
      <c r="V191" s="3"/>
      <c r="W191" s="3">
        <v>-266.83999999999997</v>
      </c>
      <c r="X191" s="3"/>
      <c r="Y191" s="3"/>
      <c r="Z191" s="3">
        <v>-52.95</v>
      </c>
      <c r="AA191" s="3"/>
      <c r="AB191" s="3"/>
      <c r="AC191" s="3"/>
      <c r="AD191" s="3"/>
      <c r="AE191" s="3"/>
      <c r="AF191" s="3"/>
      <c r="AG191" s="3"/>
      <c r="AH191" s="3"/>
      <c r="AI191" s="3">
        <v>160</v>
      </c>
      <c r="AJ191" s="3"/>
      <c r="AK191" s="3"/>
      <c r="AL191" s="3"/>
      <c r="AM191" s="3"/>
      <c r="AN191" s="3"/>
      <c r="AO191" s="3"/>
      <c r="AP191" s="3"/>
      <c r="AQ191" s="3"/>
      <c r="AR191" s="3"/>
      <c r="AS191" s="3">
        <f t="shared" si="2"/>
        <v>0</v>
      </c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>
        <v>99.8</v>
      </c>
      <c r="BE191" s="3"/>
      <c r="BF191" s="3"/>
      <c r="BG191" s="3">
        <v>2717.05</v>
      </c>
    </row>
    <row r="192" spans="1:59" x14ac:dyDescent="0.25">
      <c r="A192" s="2">
        <v>333</v>
      </c>
      <c r="B192" s="2">
        <v>333</v>
      </c>
      <c r="C192" s="2" t="s">
        <v>295</v>
      </c>
      <c r="D192" s="2" t="s">
        <v>95</v>
      </c>
      <c r="E192" s="3">
        <v>1996</v>
      </c>
      <c r="F192" s="3"/>
      <c r="G192" s="3"/>
      <c r="H192" s="3"/>
      <c r="I192" s="3"/>
      <c r="J192" s="3"/>
      <c r="K192" s="3"/>
      <c r="L192" s="3"/>
      <c r="M192" s="3"/>
      <c r="N192" s="3">
        <v>418</v>
      </c>
      <c r="O192" s="3"/>
      <c r="P192" s="3"/>
      <c r="Q192" s="3"/>
      <c r="R192" s="3"/>
      <c r="S192" s="3"/>
      <c r="T192" s="3"/>
      <c r="U192" s="3"/>
      <c r="V192" s="3"/>
      <c r="W192" s="3">
        <v>-237.65</v>
      </c>
      <c r="X192" s="3"/>
      <c r="Y192" s="3"/>
      <c r="Z192" s="3">
        <v>-22.67</v>
      </c>
      <c r="AA192" s="3"/>
      <c r="AB192" s="3"/>
      <c r="AC192" s="3"/>
      <c r="AD192" s="3"/>
      <c r="AE192" s="3"/>
      <c r="AF192" s="3"/>
      <c r="AG192" s="3"/>
      <c r="AH192" s="3"/>
      <c r="AI192" s="3">
        <v>160</v>
      </c>
      <c r="AJ192" s="3"/>
      <c r="AK192" s="3"/>
      <c r="AL192" s="3"/>
      <c r="AM192" s="3"/>
      <c r="AN192" s="3"/>
      <c r="AO192" s="3">
        <v>-672.52</v>
      </c>
      <c r="AP192" s="3"/>
      <c r="AQ192" s="3"/>
      <c r="AR192" s="3"/>
      <c r="AS192" s="3">
        <f t="shared" si="2"/>
        <v>-672.52</v>
      </c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>
        <v>219.56</v>
      </c>
      <c r="BG192" s="3">
        <v>1860.72</v>
      </c>
    </row>
    <row r="193" spans="1:59" x14ac:dyDescent="0.25">
      <c r="A193" s="2">
        <v>197</v>
      </c>
      <c r="B193" s="2">
        <v>197</v>
      </c>
      <c r="C193" s="2" t="s">
        <v>296</v>
      </c>
      <c r="D193" s="2" t="s">
        <v>64</v>
      </c>
      <c r="E193" s="3">
        <v>1666.67</v>
      </c>
      <c r="F193" s="3"/>
      <c r="G193" s="3"/>
      <c r="H193" s="3"/>
      <c r="I193" s="3">
        <v>-409.33</v>
      </c>
      <c r="J193" s="3"/>
      <c r="K193" s="3"/>
      <c r="L193" s="3"/>
      <c r="M193" s="3"/>
      <c r="N193" s="3"/>
      <c r="O193" s="3"/>
      <c r="P193" s="3">
        <v>1875</v>
      </c>
      <c r="Q193" s="3"/>
      <c r="R193" s="3"/>
      <c r="S193" s="3"/>
      <c r="T193" s="3"/>
      <c r="U193" s="3"/>
      <c r="V193" s="3"/>
      <c r="W193" s="3">
        <v>-416.98</v>
      </c>
      <c r="X193" s="3"/>
      <c r="Y193" s="3"/>
      <c r="Z193" s="3">
        <v>-119.17</v>
      </c>
      <c r="AA193" s="3"/>
      <c r="AB193" s="3"/>
      <c r="AC193" s="3"/>
      <c r="AD193" s="3">
        <v>333.33</v>
      </c>
      <c r="AE193" s="3">
        <v>111.11</v>
      </c>
      <c r="AF193" s="3"/>
      <c r="AG193" s="3"/>
      <c r="AH193" s="3"/>
      <c r="AI193" s="3">
        <v>160</v>
      </c>
      <c r="AJ193" s="3"/>
      <c r="AK193" s="3"/>
      <c r="AL193" s="3"/>
      <c r="AM193" s="3"/>
      <c r="AN193" s="3"/>
      <c r="AO193" s="3"/>
      <c r="AP193" s="3"/>
      <c r="AQ193" s="3"/>
      <c r="AR193" s="3"/>
      <c r="AS193" s="3">
        <f t="shared" si="2"/>
        <v>0</v>
      </c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>
        <v>3200.63</v>
      </c>
    </row>
    <row r="194" spans="1:59" x14ac:dyDescent="0.25">
      <c r="A194" s="2">
        <v>37</v>
      </c>
      <c r="B194" s="2">
        <v>37</v>
      </c>
      <c r="C194" s="2" t="s">
        <v>297</v>
      </c>
      <c r="D194" s="2" t="s">
        <v>64</v>
      </c>
      <c r="E194" s="3">
        <v>2000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>
        <v>-164.32</v>
      </c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>
        <v>160</v>
      </c>
      <c r="AJ194" s="3"/>
      <c r="AK194" s="3"/>
      <c r="AL194" s="3"/>
      <c r="AM194" s="3"/>
      <c r="AN194" s="3"/>
      <c r="AO194" s="3"/>
      <c r="AP194" s="3"/>
      <c r="AQ194" s="3"/>
      <c r="AR194" s="3"/>
      <c r="AS194" s="3">
        <f t="shared" si="2"/>
        <v>0</v>
      </c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>
        <v>1995.68</v>
      </c>
    </row>
    <row r="195" spans="1:59" x14ac:dyDescent="0.25">
      <c r="A195" s="2">
        <v>97</v>
      </c>
      <c r="B195" s="2">
        <v>97</v>
      </c>
      <c r="C195" s="2" t="s">
        <v>298</v>
      </c>
      <c r="D195" s="2" t="s">
        <v>219</v>
      </c>
      <c r="E195" s="3">
        <v>2000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>
        <v>-164.32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>
        <v>160</v>
      </c>
      <c r="AJ195" s="3">
        <v>-20</v>
      </c>
      <c r="AK195" s="3"/>
      <c r="AL195" s="3"/>
      <c r="AM195" s="3"/>
      <c r="AN195" s="3"/>
      <c r="AO195" s="3"/>
      <c r="AP195" s="3"/>
      <c r="AQ195" s="3"/>
      <c r="AR195" s="3"/>
      <c r="AS195" s="3">
        <f t="shared" ref="AS195:AS258" si="3">SUM(AL195,AM195,AN195,AO195,AP195,AQ195,AR195)</f>
        <v>0</v>
      </c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>
        <v>1975.68</v>
      </c>
    </row>
    <row r="196" spans="1:59" x14ac:dyDescent="0.25">
      <c r="A196" s="2">
        <v>14</v>
      </c>
      <c r="B196" s="2">
        <v>14</v>
      </c>
      <c r="C196" s="2" t="s">
        <v>299</v>
      </c>
      <c r="D196" s="2" t="s">
        <v>66</v>
      </c>
      <c r="E196" s="3">
        <v>1874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>
        <v>-152.97999999999999</v>
      </c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>
        <v>160</v>
      </c>
      <c r="AJ196" s="3">
        <v>-18.739999999999998</v>
      </c>
      <c r="AK196" s="3"/>
      <c r="AL196" s="3"/>
      <c r="AM196" s="3"/>
      <c r="AN196" s="3"/>
      <c r="AO196" s="3"/>
      <c r="AP196" s="3"/>
      <c r="AQ196" s="3"/>
      <c r="AR196" s="3"/>
      <c r="AS196" s="3">
        <f t="shared" si="3"/>
        <v>0</v>
      </c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>
        <v>1862.28</v>
      </c>
    </row>
    <row r="197" spans="1:59" x14ac:dyDescent="0.25">
      <c r="A197" s="2">
        <v>10</v>
      </c>
      <c r="B197" s="2">
        <v>10</v>
      </c>
      <c r="C197" s="2" t="s">
        <v>300</v>
      </c>
      <c r="D197" s="2" t="s">
        <v>64</v>
      </c>
      <c r="E197" s="3">
        <v>2000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>
        <v>-413.03</v>
      </c>
      <c r="R197" s="3"/>
      <c r="S197" s="3"/>
      <c r="T197" s="3"/>
      <c r="U197" s="3"/>
      <c r="V197" s="3"/>
      <c r="W197" s="3">
        <v>-164.32</v>
      </c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>
        <v>160</v>
      </c>
      <c r="AJ197" s="3"/>
      <c r="AK197" s="3"/>
      <c r="AL197" s="3"/>
      <c r="AM197" s="3"/>
      <c r="AN197" s="3"/>
      <c r="AO197" s="3"/>
      <c r="AP197" s="3"/>
      <c r="AQ197" s="3"/>
      <c r="AR197" s="3"/>
      <c r="AS197" s="3">
        <f t="shared" si="3"/>
        <v>0</v>
      </c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>
        <v>1582.65</v>
      </c>
    </row>
    <row r="198" spans="1:59" x14ac:dyDescent="0.25">
      <c r="A198" s="2">
        <v>143</v>
      </c>
      <c r="B198" s="2">
        <v>143</v>
      </c>
      <c r="C198" s="2" t="s">
        <v>301</v>
      </c>
      <c r="D198" s="2" t="s">
        <v>302</v>
      </c>
      <c r="E198" s="3">
        <v>3200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>
        <v>-306.93</v>
      </c>
      <c r="X198" s="3"/>
      <c r="Y198" s="3"/>
      <c r="Z198" s="3">
        <v>-79.16</v>
      </c>
      <c r="AA198" s="3"/>
      <c r="AB198" s="3"/>
      <c r="AC198" s="3"/>
      <c r="AD198" s="3"/>
      <c r="AE198" s="3"/>
      <c r="AF198" s="3"/>
      <c r="AG198" s="3"/>
      <c r="AH198" s="3"/>
      <c r="AI198" s="3">
        <v>160</v>
      </c>
      <c r="AJ198" s="3"/>
      <c r="AK198" s="3"/>
      <c r="AL198" s="3"/>
      <c r="AM198" s="3"/>
      <c r="AN198" s="3"/>
      <c r="AO198" s="3"/>
      <c r="AP198" s="3"/>
      <c r="AQ198" s="3"/>
      <c r="AR198" s="3"/>
      <c r="AS198" s="3">
        <f t="shared" si="3"/>
        <v>0</v>
      </c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>
        <v>2973.91</v>
      </c>
    </row>
    <row r="199" spans="1:59" x14ac:dyDescent="0.25">
      <c r="A199" s="2">
        <v>630</v>
      </c>
      <c r="B199" s="2">
        <v>630</v>
      </c>
      <c r="C199" s="2" t="s">
        <v>303</v>
      </c>
      <c r="D199" s="2" t="s">
        <v>304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>
        <v>-698.93</v>
      </c>
      <c r="X199" s="3"/>
      <c r="Y199" s="3"/>
      <c r="Z199" s="3">
        <v>-536.29999999999995</v>
      </c>
      <c r="AA199" s="3"/>
      <c r="AB199" s="3"/>
      <c r="AC199" s="3"/>
      <c r="AD199" s="3"/>
      <c r="AE199" s="3"/>
      <c r="AF199" s="3"/>
      <c r="AG199" s="3"/>
      <c r="AH199" s="3"/>
      <c r="AI199" s="3">
        <v>160</v>
      </c>
      <c r="AJ199" s="3"/>
      <c r="AK199" s="3">
        <v>6000</v>
      </c>
      <c r="AL199" s="3"/>
      <c r="AM199" s="3"/>
      <c r="AN199" s="3"/>
      <c r="AO199" s="3"/>
      <c r="AP199" s="3"/>
      <c r="AQ199" s="3"/>
      <c r="AR199" s="3"/>
      <c r="AS199" s="3">
        <f t="shared" si="3"/>
        <v>0</v>
      </c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>
        <v>4924.7700000000004</v>
      </c>
    </row>
    <row r="200" spans="1:59" x14ac:dyDescent="0.25">
      <c r="A200" s="2">
        <v>327</v>
      </c>
      <c r="B200" s="2">
        <v>327</v>
      </c>
      <c r="C200" s="2" t="s">
        <v>305</v>
      </c>
      <c r="D200" s="2" t="s">
        <v>95</v>
      </c>
      <c r="E200" s="3">
        <v>1996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>
        <v>-173.12</v>
      </c>
      <c r="X200" s="3"/>
      <c r="Y200" s="3"/>
      <c r="Z200" s="3">
        <v>-1.4</v>
      </c>
      <c r="AA200" s="3"/>
      <c r="AB200" s="3"/>
      <c r="AC200" s="3"/>
      <c r="AD200" s="3"/>
      <c r="AE200" s="3"/>
      <c r="AF200" s="3"/>
      <c r="AG200" s="3"/>
      <c r="AH200" s="3"/>
      <c r="AI200" s="3">
        <v>160</v>
      </c>
      <c r="AJ200" s="3"/>
      <c r="AK200" s="3"/>
      <c r="AL200" s="3"/>
      <c r="AM200" s="3"/>
      <c r="AN200" s="3"/>
      <c r="AO200" s="3">
        <v>-689.21</v>
      </c>
      <c r="AP200" s="3"/>
      <c r="AQ200" s="3"/>
      <c r="AR200" s="3"/>
      <c r="AS200" s="3">
        <f t="shared" si="3"/>
        <v>-689.21</v>
      </c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>
        <v>99.8</v>
      </c>
      <c r="BE200" s="3"/>
      <c r="BF200" s="3"/>
      <c r="BG200" s="3">
        <v>1392.07</v>
      </c>
    </row>
    <row r="201" spans="1:59" x14ac:dyDescent="0.25">
      <c r="A201" s="2">
        <v>653</v>
      </c>
      <c r="B201" s="2">
        <v>653</v>
      </c>
      <c r="C201" s="2" t="s">
        <v>306</v>
      </c>
      <c r="D201" s="2" t="s">
        <v>69</v>
      </c>
      <c r="E201" s="3">
        <v>272.39999999999998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>
        <v>-20.43</v>
      </c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>
        <v>80</v>
      </c>
      <c r="AJ201" s="3"/>
      <c r="AK201" s="3"/>
      <c r="AL201" s="3"/>
      <c r="AM201" s="3"/>
      <c r="AN201" s="3"/>
      <c r="AO201" s="3"/>
      <c r="AP201" s="3"/>
      <c r="AQ201" s="3"/>
      <c r="AR201" s="3"/>
      <c r="AS201" s="3">
        <f t="shared" si="3"/>
        <v>0</v>
      </c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>
        <v>331.97</v>
      </c>
    </row>
    <row r="202" spans="1:59" x14ac:dyDescent="0.25">
      <c r="A202" s="2">
        <v>633</v>
      </c>
      <c r="B202" s="2">
        <v>633</v>
      </c>
      <c r="C202" s="2" t="s">
        <v>307</v>
      </c>
      <c r="D202" s="2" t="s">
        <v>308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>
        <v>-558.92999999999995</v>
      </c>
      <c r="X202" s="3"/>
      <c r="Y202" s="3"/>
      <c r="Z202" s="3">
        <v>-363.11</v>
      </c>
      <c r="AA202" s="3"/>
      <c r="AB202" s="3"/>
      <c r="AC202" s="3"/>
      <c r="AD202" s="3"/>
      <c r="AE202" s="3"/>
      <c r="AF202" s="3"/>
      <c r="AG202" s="3"/>
      <c r="AH202" s="3"/>
      <c r="AI202" s="3">
        <v>160</v>
      </c>
      <c r="AJ202" s="3"/>
      <c r="AK202" s="3">
        <v>5000</v>
      </c>
      <c r="AL202" s="3"/>
      <c r="AM202" s="3"/>
      <c r="AN202" s="3"/>
      <c r="AO202" s="3"/>
      <c r="AP202" s="3"/>
      <c r="AQ202" s="3"/>
      <c r="AR202" s="3"/>
      <c r="AS202" s="3">
        <f t="shared" si="3"/>
        <v>0</v>
      </c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>
        <v>4237.96</v>
      </c>
    </row>
    <row r="203" spans="1:59" x14ac:dyDescent="0.25">
      <c r="A203" s="2">
        <v>322</v>
      </c>
      <c r="B203" s="2">
        <v>332</v>
      </c>
      <c r="C203" s="2" t="s">
        <v>309</v>
      </c>
      <c r="D203" s="2" t="s">
        <v>129</v>
      </c>
      <c r="E203" s="3">
        <v>1996</v>
      </c>
      <c r="F203" s="3"/>
      <c r="G203" s="3"/>
      <c r="H203" s="3"/>
      <c r="I203" s="3"/>
      <c r="J203" s="3"/>
      <c r="K203" s="3"/>
      <c r="L203" s="3"/>
      <c r="M203" s="3"/>
      <c r="N203" s="3">
        <v>418</v>
      </c>
      <c r="O203" s="3"/>
      <c r="P203" s="3"/>
      <c r="Q203" s="3"/>
      <c r="R203" s="3"/>
      <c r="S203" s="3"/>
      <c r="T203" s="3"/>
      <c r="U203" s="3"/>
      <c r="V203" s="3"/>
      <c r="W203" s="3">
        <v>-223.28</v>
      </c>
      <c r="X203" s="3"/>
      <c r="Y203" s="3"/>
      <c r="Z203" s="3">
        <v>-28.99</v>
      </c>
      <c r="AA203" s="3"/>
      <c r="AB203" s="3"/>
      <c r="AC203" s="3"/>
      <c r="AD203" s="3"/>
      <c r="AE203" s="3"/>
      <c r="AF203" s="3"/>
      <c r="AG203" s="3"/>
      <c r="AH203" s="3"/>
      <c r="AI203" s="3">
        <v>160</v>
      </c>
      <c r="AJ203" s="3">
        <v>-19.96</v>
      </c>
      <c r="AK203" s="3"/>
      <c r="AL203" s="3"/>
      <c r="AM203" s="3"/>
      <c r="AN203" s="3"/>
      <c r="AO203" s="3"/>
      <c r="AP203" s="3"/>
      <c r="AQ203" s="3"/>
      <c r="AR203" s="3"/>
      <c r="AS203" s="3">
        <f t="shared" si="3"/>
        <v>0</v>
      </c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>
        <v>99.8</v>
      </c>
      <c r="BE203" s="3"/>
      <c r="BF203" s="3"/>
      <c r="BG203" s="3">
        <v>2401.5700000000002</v>
      </c>
    </row>
    <row r="204" spans="1:59" x14ac:dyDescent="0.25">
      <c r="A204" s="2">
        <v>34</v>
      </c>
      <c r="B204" s="2">
        <v>34</v>
      </c>
      <c r="C204" s="2" t="s">
        <v>310</v>
      </c>
      <c r="D204" s="2" t="s">
        <v>66</v>
      </c>
      <c r="E204" s="3">
        <v>1874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>
        <v>-152.97999999999999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>
        <v>160</v>
      </c>
      <c r="AJ204" s="3">
        <v>-18.739999999999998</v>
      </c>
      <c r="AK204" s="3"/>
      <c r="AL204" s="3"/>
      <c r="AM204" s="3"/>
      <c r="AN204" s="3"/>
      <c r="AO204" s="3"/>
      <c r="AP204" s="3"/>
      <c r="AQ204" s="3"/>
      <c r="AR204" s="3"/>
      <c r="AS204" s="3">
        <f t="shared" si="3"/>
        <v>0</v>
      </c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>
        <v>1862.28</v>
      </c>
    </row>
    <row r="205" spans="1:59" x14ac:dyDescent="0.25">
      <c r="A205" s="2">
        <v>604</v>
      </c>
      <c r="B205" s="2">
        <v>604</v>
      </c>
      <c r="C205" s="2" t="s">
        <v>311</v>
      </c>
      <c r="D205" s="2" t="s">
        <v>312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>
        <v>-713.08</v>
      </c>
      <c r="X205" s="3"/>
      <c r="Y205" s="3"/>
      <c r="Z205" s="3">
        <v>-4670.3599999999997</v>
      </c>
      <c r="AA205" s="3"/>
      <c r="AB205" s="3"/>
      <c r="AC205" s="3"/>
      <c r="AD205" s="3"/>
      <c r="AE205" s="3"/>
      <c r="AF205" s="3"/>
      <c r="AG205" s="3"/>
      <c r="AH205" s="3"/>
      <c r="AI205" s="3">
        <v>160</v>
      </c>
      <c r="AJ205" s="3"/>
      <c r="AK205" s="3">
        <v>20857.5</v>
      </c>
      <c r="AL205" s="3"/>
      <c r="AM205" s="3"/>
      <c r="AN205" s="3"/>
      <c r="AO205" s="3"/>
      <c r="AP205" s="3"/>
      <c r="AQ205" s="3"/>
      <c r="AR205" s="3"/>
      <c r="AS205" s="3">
        <f t="shared" si="3"/>
        <v>0</v>
      </c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>
        <v>15634.06</v>
      </c>
    </row>
    <row r="206" spans="1:59" x14ac:dyDescent="0.25">
      <c r="A206" s="2">
        <v>331</v>
      </c>
      <c r="B206" s="2">
        <v>331</v>
      </c>
      <c r="C206" s="2" t="s">
        <v>313</v>
      </c>
      <c r="D206" s="2" t="s">
        <v>66</v>
      </c>
      <c r="E206" s="3">
        <v>532.27</v>
      </c>
      <c r="F206" s="3"/>
      <c r="G206" s="3"/>
      <c r="H206" s="3"/>
      <c r="I206" s="3">
        <v>-3178.76</v>
      </c>
      <c r="J206" s="3"/>
      <c r="K206" s="3"/>
      <c r="L206" s="3"/>
      <c r="M206" s="3"/>
      <c r="N206" s="3"/>
      <c r="O206" s="3"/>
      <c r="P206" s="3">
        <v>600</v>
      </c>
      <c r="Q206" s="3"/>
      <c r="R206" s="3"/>
      <c r="S206" s="3"/>
      <c r="T206" s="3"/>
      <c r="U206" s="3"/>
      <c r="V206" s="3"/>
      <c r="W206" s="3">
        <v>-588.13</v>
      </c>
      <c r="X206" s="3"/>
      <c r="Y206" s="3"/>
      <c r="Z206" s="3"/>
      <c r="AA206" s="3"/>
      <c r="AB206" s="3"/>
      <c r="AC206" s="3"/>
      <c r="AD206" s="3">
        <v>3037.29</v>
      </c>
      <c r="AE206" s="3">
        <v>1012.43</v>
      </c>
      <c r="AF206" s="3"/>
      <c r="AG206" s="3">
        <v>-412.33</v>
      </c>
      <c r="AH206" s="3"/>
      <c r="AI206" s="3">
        <v>160</v>
      </c>
      <c r="AJ206" s="3"/>
      <c r="AK206" s="3"/>
      <c r="AL206" s="3"/>
      <c r="AM206" s="3"/>
      <c r="AN206" s="3"/>
      <c r="AO206" s="3">
        <v>-329.43</v>
      </c>
      <c r="AP206" s="3"/>
      <c r="AQ206" s="3"/>
      <c r="AR206" s="3"/>
      <c r="AS206" s="3">
        <f t="shared" si="3"/>
        <v>-329.43</v>
      </c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>
        <v>26.61</v>
      </c>
      <c r="BE206" s="3"/>
      <c r="BF206" s="3"/>
      <c r="BG206" s="3">
        <v>859.95</v>
      </c>
    </row>
    <row r="207" spans="1:59" x14ac:dyDescent="0.25">
      <c r="A207" s="2">
        <v>330</v>
      </c>
      <c r="B207" s="2">
        <v>330</v>
      </c>
      <c r="C207" s="2" t="s">
        <v>314</v>
      </c>
      <c r="D207" s="2" t="s">
        <v>66</v>
      </c>
      <c r="E207" s="3">
        <v>1996</v>
      </c>
      <c r="F207" s="3"/>
      <c r="G207" s="3"/>
      <c r="H207" s="3"/>
      <c r="I207" s="3"/>
      <c r="J207" s="3"/>
      <c r="K207" s="3"/>
      <c r="L207" s="3"/>
      <c r="M207" s="3"/>
      <c r="N207" s="3"/>
      <c r="O207" s="3">
        <v>266.13</v>
      </c>
      <c r="P207" s="3"/>
      <c r="Q207" s="3"/>
      <c r="R207" s="3"/>
      <c r="S207" s="3"/>
      <c r="T207" s="3"/>
      <c r="U207" s="3"/>
      <c r="V207" s="3">
        <v>81</v>
      </c>
      <c r="W207" s="3">
        <v>-392.66</v>
      </c>
      <c r="X207" s="3"/>
      <c r="Y207" s="3"/>
      <c r="Z207" s="3">
        <v>-158.16</v>
      </c>
      <c r="AA207" s="3"/>
      <c r="AB207" s="3"/>
      <c r="AC207" s="3"/>
      <c r="AD207" s="3"/>
      <c r="AE207" s="3"/>
      <c r="AF207" s="3"/>
      <c r="AG207" s="3"/>
      <c r="AH207" s="3"/>
      <c r="AI207" s="3">
        <v>160</v>
      </c>
      <c r="AJ207" s="3"/>
      <c r="AK207" s="3"/>
      <c r="AL207" s="3"/>
      <c r="AM207" s="3"/>
      <c r="AN207" s="3"/>
      <c r="AO207" s="3"/>
      <c r="AP207" s="3"/>
      <c r="AQ207" s="3"/>
      <c r="AR207" s="3"/>
      <c r="AS207" s="3">
        <f t="shared" si="3"/>
        <v>0</v>
      </c>
      <c r="AT207" s="3"/>
      <c r="AU207" s="3"/>
      <c r="AV207" s="3">
        <v>151.87</v>
      </c>
      <c r="AW207" s="3">
        <v>598.79999999999995</v>
      </c>
      <c r="AX207" s="3"/>
      <c r="AY207" s="3"/>
      <c r="AZ207" s="3"/>
      <c r="BA207" s="3"/>
      <c r="BB207" s="3"/>
      <c r="BC207" s="3"/>
      <c r="BD207" s="3"/>
      <c r="BE207" s="3"/>
      <c r="BF207" s="3">
        <v>219.56</v>
      </c>
      <c r="BG207" s="3">
        <v>3421.54</v>
      </c>
    </row>
    <row r="208" spans="1:59" x14ac:dyDescent="0.25">
      <c r="A208" s="2">
        <v>609</v>
      </c>
      <c r="B208" s="2">
        <v>609</v>
      </c>
      <c r="C208" s="2" t="s">
        <v>315</v>
      </c>
      <c r="D208" s="2" t="s">
        <v>93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>
        <v>-418.93</v>
      </c>
      <c r="X208" s="3"/>
      <c r="Y208" s="3"/>
      <c r="Z208" s="3">
        <v>-182.36</v>
      </c>
      <c r="AA208" s="3"/>
      <c r="AB208" s="3"/>
      <c r="AC208" s="3"/>
      <c r="AD208" s="3"/>
      <c r="AE208" s="3"/>
      <c r="AF208" s="3"/>
      <c r="AG208" s="3"/>
      <c r="AH208" s="3"/>
      <c r="AI208" s="3">
        <v>160</v>
      </c>
      <c r="AJ208" s="3"/>
      <c r="AK208" s="3">
        <v>4000</v>
      </c>
      <c r="AL208" s="3"/>
      <c r="AM208" s="3"/>
      <c r="AN208" s="3"/>
      <c r="AO208" s="3"/>
      <c r="AP208" s="3"/>
      <c r="AQ208" s="3"/>
      <c r="AR208" s="3"/>
      <c r="AS208" s="3">
        <f t="shared" si="3"/>
        <v>0</v>
      </c>
      <c r="AT208" s="3"/>
      <c r="AU208" s="3">
        <v>499</v>
      </c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>
        <v>3558.71</v>
      </c>
    </row>
    <row r="209" spans="1:59" x14ac:dyDescent="0.25">
      <c r="A209" s="2">
        <v>307</v>
      </c>
      <c r="B209" s="2">
        <v>0</v>
      </c>
      <c r="C209" s="2" t="s">
        <v>316</v>
      </c>
      <c r="D209" s="2" t="s">
        <v>192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>
        <v>4635</v>
      </c>
      <c r="T209" s="3"/>
      <c r="U209" s="3"/>
      <c r="V209" s="3"/>
      <c r="W209" s="3"/>
      <c r="X209" s="3"/>
      <c r="Y209" s="3">
        <v>-66.11</v>
      </c>
      <c r="Z209" s="3">
        <v>-391.87</v>
      </c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>
        <f t="shared" si="3"/>
        <v>0</v>
      </c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>
        <v>4177.0200000000004</v>
      </c>
    </row>
    <row r="210" spans="1:59" x14ac:dyDescent="0.25">
      <c r="A210" s="2">
        <v>326</v>
      </c>
      <c r="B210" s="2">
        <v>326</v>
      </c>
      <c r="C210" s="2" t="s">
        <v>317</v>
      </c>
      <c r="D210" s="2" t="s">
        <v>95</v>
      </c>
      <c r="E210" s="3">
        <v>1996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>
        <v>-173.12</v>
      </c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>
        <v>160</v>
      </c>
      <c r="AJ210" s="3"/>
      <c r="AK210" s="3"/>
      <c r="AL210" s="3"/>
      <c r="AM210" s="3"/>
      <c r="AN210" s="3"/>
      <c r="AO210" s="3"/>
      <c r="AP210" s="3"/>
      <c r="AQ210" s="3"/>
      <c r="AR210" s="3"/>
      <c r="AS210" s="3">
        <f t="shared" si="3"/>
        <v>0</v>
      </c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>
        <v>99.8</v>
      </c>
      <c r="BE210" s="3"/>
      <c r="BF210" s="3"/>
      <c r="BG210" s="3">
        <v>2082.6799999999998</v>
      </c>
    </row>
    <row r="211" spans="1:59" x14ac:dyDescent="0.25">
      <c r="A211" s="2">
        <v>62</v>
      </c>
      <c r="B211" s="2">
        <v>62</v>
      </c>
      <c r="C211" s="2" t="s">
        <v>318</v>
      </c>
      <c r="D211" s="2" t="s">
        <v>59</v>
      </c>
      <c r="E211" s="3">
        <v>1874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>
        <v>-152.97999999999999</v>
      </c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>
        <v>160</v>
      </c>
      <c r="AJ211" s="3">
        <v>-18.739999999999998</v>
      </c>
      <c r="AK211" s="3"/>
      <c r="AL211" s="3"/>
      <c r="AM211" s="3"/>
      <c r="AN211" s="3"/>
      <c r="AO211" s="3"/>
      <c r="AP211" s="3"/>
      <c r="AQ211" s="3"/>
      <c r="AR211" s="3"/>
      <c r="AS211" s="3">
        <f t="shared" si="3"/>
        <v>0</v>
      </c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>
        <v>1862.28</v>
      </c>
    </row>
    <row r="212" spans="1:59" x14ac:dyDescent="0.25">
      <c r="A212" s="2">
        <v>115</v>
      </c>
      <c r="B212" s="2">
        <v>115</v>
      </c>
      <c r="C212" s="2" t="s">
        <v>319</v>
      </c>
      <c r="D212" s="2" t="s">
        <v>82</v>
      </c>
      <c r="E212" s="3">
        <v>3200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>
        <v>9000</v>
      </c>
      <c r="Q212" s="3"/>
      <c r="R212" s="3"/>
      <c r="S212" s="3"/>
      <c r="T212" s="3"/>
      <c r="U212" s="3"/>
      <c r="V212" s="3"/>
      <c r="W212" s="3">
        <v>-713.08</v>
      </c>
      <c r="X212" s="3"/>
      <c r="Y212" s="3"/>
      <c r="Z212" s="3">
        <v>-2289.54</v>
      </c>
      <c r="AA212" s="3"/>
      <c r="AB212" s="3"/>
      <c r="AC212" s="3"/>
      <c r="AD212" s="3"/>
      <c r="AE212" s="3"/>
      <c r="AF212" s="3"/>
      <c r="AG212" s="3"/>
      <c r="AH212" s="3"/>
      <c r="AI212" s="3">
        <v>160</v>
      </c>
      <c r="AJ212" s="3"/>
      <c r="AK212" s="3"/>
      <c r="AL212" s="3"/>
      <c r="AM212" s="3"/>
      <c r="AN212" s="3"/>
      <c r="AO212" s="3"/>
      <c r="AP212" s="3"/>
      <c r="AQ212" s="3"/>
      <c r="AR212" s="3"/>
      <c r="AS212" s="3">
        <f t="shared" si="3"/>
        <v>0</v>
      </c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>
        <v>9357.3799999999992</v>
      </c>
    </row>
    <row r="213" spans="1:59" x14ac:dyDescent="0.25">
      <c r="A213" s="2">
        <v>345</v>
      </c>
      <c r="B213" s="2">
        <v>345</v>
      </c>
      <c r="C213" s="2" t="s">
        <v>320</v>
      </c>
      <c r="D213" s="2" t="s">
        <v>180</v>
      </c>
      <c r="E213" s="3">
        <v>998</v>
      </c>
      <c r="F213" s="3"/>
      <c r="G213" s="3"/>
      <c r="H213" s="3"/>
      <c r="I213" s="3">
        <v>-2045.68</v>
      </c>
      <c r="J213" s="3"/>
      <c r="K213" s="3"/>
      <c r="L213" s="3"/>
      <c r="M213" s="3"/>
      <c r="N213" s="3"/>
      <c r="O213" s="3"/>
      <c r="P213" s="3">
        <v>1125</v>
      </c>
      <c r="Q213" s="3"/>
      <c r="R213" s="3"/>
      <c r="S213" s="3"/>
      <c r="T213" s="3"/>
      <c r="U213" s="3"/>
      <c r="V213" s="3"/>
      <c r="W213" s="3">
        <v>-566.88</v>
      </c>
      <c r="X213" s="3"/>
      <c r="Y213" s="3"/>
      <c r="Z213" s="3">
        <v>-2.15</v>
      </c>
      <c r="AA213" s="3"/>
      <c r="AB213" s="3"/>
      <c r="AC213" s="3"/>
      <c r="AD213" s="3">
        <v>2162.92</v>
      </c>
      <c r="AE213" s="3">
        <v>720.97</v>
      </c>
      <c r="AF213" s="3"/>
      <c r="AG213" s="3">
        <v>-511.51</v>
      </c>
      <c r="AH213" s="3"/>
      <c r="AI213" s="3">
        <v>160</v>
      </c>
      <c r="AJ213" s="3">
        <v>-19.96</v>
      </c>
      <c r="AK213" s="3"/>
      <c r="AL213" s="3"/>
      <c r="AM213" s="3"/>
      <c r="AN213" s="3"/>
      <c r="AO213" s="3">
        <v>-672.59</v>
      </c>
      <c r="AP213" s="3"/>
      <c r="AQ213" s="3"/>
      <c r="AR213" s="3"/>
      <c r="AS213" s="3">
        <f t="shared" si="3"/>
        <v>-672.59</v>
      </c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>
        <v>49.9</v>
      </c>
      <c r="BE213" s="3"/>
      <c r="BF213" s="3"/>
      <c r="BG213" s="3">
        <v>1398.02</v>
      </c>
    </row>
    <row r="214" spans="1:59" x14ac:dyDescent="0.25">
      <c r="A214" s="2">
        <v>145</v>
      </c>
      <c r="B214" s="2">
        <v>145</v>
      </c>
      <c r="C214" s="2" t="s">
        <v>321</v>
      </c>
      <c r="D214" s="2" t="s">
        <v>66</v>
      </c>
      <c r="E214" s="3">
        <v>1874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>
        <v>-152.97999999999999</v>
      </c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>
        <v>160</v>
      </c>
      <c r="AJ214" s="3">
        <v>-18.739999999999998</v>
      </c>
      <c r="AK214" s="3"/>
      <c r="AL214" s="3"/>
      <c r="AM214" s="3"/>
      <c r="AN214" s="3"/>
      <c r="AO214" s="3">
        <v>-485.41</v>
      </c>
      <c r="AP214" s="3"/>
      <c r="AQ214" s="3"/>
      <c r="AR214" s="3"/>
      <c r="AS214" s="3">
        <f t="shared" si="3"/>
        <v>-485.41</v>
      </c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>
        <v>1376.87</v>
      </c>
    </row>
    <row r="215" spans="1:59" x14ac:dyDescent="0.25">
      <c r="A215" s="2">
        <v>194</v>
      </c>
      <c r="B215" s="2">
        <v>194</v>
      </c>
      <c r="C215" s="2" t="s">
        <v>322</v>
      </c>
      <c r="D215" s="2" t="s">
        <v>59</v>
      </c>
      <c r="E215" s="3">
        <v>812.07</v>
      </c>
      <c r="F215" s="3"/>
      <c r="G215" s="3"/>
      <c r="H215" s="3"/>
      <c r="I215" s="3">
        <v>-938.81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>
        <v>-188.98</v>
      </c>
      <c r="X215" s="3"/>
      <c r="Y215" s="3"/>
      <c r="Z215" s="3"/>
      <c r="AA215" s="3"/>
      <c r="AB215" s="3"/>
      <c r="AC215" s="3"/>
      <c r="AD215" s="3">
        <v>1061.93</v>
      </c>
      <c r="AE215" s="3">
        <v>353.98</v>
      </c>
      <c r="AF215" s="3"/>
      <c r="AG215" s="3"/>
      <c r="AH215" s="3"/>
      <c r="AI215" s="3">
        <v>160</v>
      </c>
      <c r="AJ215" s="3"/>
      <c r="AK215" s="3"/>
      <c r="AL215" s="3"/>
      <c r="AM215" s="3"/>
      <c r="AN215" s="3"/>
      <c r="AO215" s="3"/>
      <c r="AP215" s="3"/>
      <c r="AQ215" s="3"/>
      <c r="AR215" s="3"/>
      <c r="AS215" s="3">
        <f t="shared" si="3"/>
        <v>0</v>
      </c>
      <c r="AT215" s="3"/>
      <c r="AU215" s="3"/>
      <c r="AV215" s="3"/>
      <c r="AW215" s="3"/>
      <c r="AX215" s="3">
        <v>-353.98</v>
      </c>
      <c r="AY215" s="3"/>
      <c r="AZ215" s="3"/>
      <c r="BA215" s="3"/>
      <c r="BB215" s="3"/>
      <c r="BC215" s="3"/>
      <c r="BD215" s="3"/>
      <c r="BE215" s="3"/>
      <c r="BF215" s="3"/>
      <c r="BG215" s="3">
        <v>906.21</v>
      </c>
    </row>
    <row r="216" spans="1:59" x14ac:dyDescent="0.25">
      <c r="A216" s="2">
        <v>9</v>
      </c>
      <c r="B216" s="2">
        <v>9</v>
      </c>
      <c r="C216" s="2" t="s">
        <v>323</v>
      </c>
      <c r="D216" s="2" t="s">
        <v>64</v>
      </c>
      <c r="E216" s="3">
        <v>2000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>
        <v>-164.32</v>
      </c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>
        <v>160</v>
      </c>
      <c r="AJ216" s="3"/>
      <c r="AK216" s="3"/>
      <c r="AL216" s="3"/>
      <c r="AM216" s="3"/>
      <c r="AN216" s="3"/>
      <c r="AO216" s="3"/>
      <c r="AP216" s="3"/>
      <c r="AQ216" s="3"/>
      <c r="AR216" s="3"/>
      <c r="AS216" s="3">
        <f t="shared" si="3"/>
        <v>0</v>
      </c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>
        <v>1995.68</v>
      </c>
    </row>
    <row r="217" spans="1:59" x14ac:dyDescent="0.25">
      <c r="A217" s="2">
        <v>623</v>
      </c>
      <c r="B217" s="2">
        <v>623</v>
      </c>
      <c r="C217" s="2" t="s">
        <v>324</v>
      </c>
      <c r="D217" s="2" t="s">
        <v>69</v>
      </c>
      <c r="E217" s="3"/>
      <c r="F217" s="3"/>
      <c r="G217" s="3">
        <v>544.79999999999995</v>
      </c>
      <c r="H217" s="3">
        <v>181.6</v>
      </c>
      <c r="I217" s="3"/>
      <c r="J217" s="3">
        <v>-272.39999999999998</v>
      </c>
      <c r="K217" s="3">
        <v>199.76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>
        <v>-14.98</v>
      </c>
      <c r="X217" s="3">
        <v>-34.049999999999997</v>
      </c>
      <c r="Y217" s="3"/>
      <c r="Z217" s="3"/>
      <c r="AA217" s="3"/>
      <c r="AB217" s="3"/>
      <c r="AC217" s="3">
        <v>454</v>
      </c>
      <c r="AD217" s="3"/>
      <c r="AE217" s="3"/>
      <c r="AF217" s="3"/>
      <c r="AG217" s="3"/>
      <c r="AH217" s="3"/>
      <c r="AI217" s="3">
        <v>58.66</v>
      </c>
      <c r="AJ217" s="3"/>
      <c r="AK217" s="3"/>
      <c r="AL217" s="3"/>
      <c r="AM217" s="3"/>
      <c r="AN217" s="3"/>
      <c r="AO217" s="3"/>
      <c r="AP217" s="3"/>
      <c r="AQ217" s="3"/>
      <c r="AR217" s="3"/>
      <c r="AS217" s="3">
        <f t="shared" si="3"/>
        <v>0</v>
      </c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>
        <v>1117.3900000000001</v>
      </c>
    </row>
    <row r="218" spans="1:59" x14ac:dyDescent="0.25">
      <c r="A218" s="2">
        <v>50</v>
      </c>
      <c r="B218" s="2">
        <v>50</v>
      </c>
      <c r="C218" s="2" t="s">
        <v>325</v>
      </c>
      <c r="D218" s="2" t="s">
        <v>59</v>
      </c>
      <c r="E218" s="3">
        <v>1874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>
        <v>-152.97999999999999</v>
      </c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>
        <v>160</v>
      </c>
      <c r="AJ218" s="3"/>
      <c r="AK218" s="3"/>
      <c r="AL218" s="3"/>
      <c r="AM218" s="3"/>
      <c r="AN218" s="3"/>
      <c r="AO218" s="3">
        <v>-507.16</v>
      </c>
      <c r="AP218" s="3"/>
      <c r="AQ218" s="3"/>
      <c r="AR218" s="3"/>
      <c r="AS218" s="3">
        <f t="shared" si="3"/>
        <v>-507.16</v>
      </c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>
        <v>1373.86</v>
      </c>
    </row>
    <row r="219" spans="1:59" x14ac:dyDescent="0.25">
      <c r="A219" s="2">
        <v>340</v>
      </c>
      <c r="B219" s="2">
        <v>340</v>
      </c>
      <c r="C219" s="2" t="s">
        <v>326</v>
      </c>
      <c r="D219" s="2" t="s">
        <v>110</v>
      </c>
      <c r="E219" s="3">
        <v>1996</v>
      </c>
      <c r="F219" s="3"/>
      <c r="G219" s="3"/>
      <c r="H219" s="3"/>
      <c r="I219" s="3"/>
      <c r="J219" s="3"/>
      <c r="K219" s="3"/>
      <c r="L219" s="3"/>
      <c r="M219" s="3"/>
      <c r="N219" s="3"/>
      <c r="O219" s="3">
        <v>266.13</v>
      </c>
      <c r="P219" s="3"/>
      <c r="Q219" s="3"/>
      <c r="R219" s="3"/>
      <c r="S219" s="3"/>
      <c r="T219" s="3"/>
      <c r="U219" s="3"/>
      <c r="V219" s="3">
        <v>81</v>
      </c>
      <c r="W219" s="3">
        <v>-370.3</v>
      </c>
      <c r="X219" s="3"/>
      <c r="Y219" s="3"/>
      <c r="Z219" s="3">
        <v>-137.56</v>
      </c>
      <c r="AA219" s="3"/>
      <c r="AB219" s="3"/>
      <c r="AC219" s="3"/>
      <c r="AD219" s="3"/>
      <c r="AE219" s="3"/>
      <c r="AF219" s="3"/>
      <c r="AG219" s="3"/>
      <c r="AH219" s="3"/>
      <c r="AI219" s="3">
        <v>160</v>
      </c>
      <c r="AJ219" s="3"/>
      <c r="AK219" s="3"/>
      <c r="AL219" s="3"/>
      <c r="AM219" s="3"/>
      <c r="AN219" s="3"/>
      <c r="AO219" s="3"/>
      <c r="AP219" s="3"/>
      <c r="AQ219" s="3"/>
      <c r="AR219" s="3"/>
      <c r="AS219" s="3">
        <f t="shared" si="3"/>
        <v>0</v>
      </c>
      <c r="AT219" s="3"/>
      <c r="AU219" s="3"/>
      <c r="AV219" s="3">
        <v>151.87</v>
      </c>
      <c r="AW219" s="3">
        <v>598.79999999999995</v>
      </c>
      <c r="AX219" s="3"/>
      <c r="AY219" s="3"/>
      <c r="AZ219" s="3"/>
      <c r="BA219" s="3"/>
      <c r="BB219" s="3"/>
      <c r="BC219" s="3">
        <v>59.88</v>
      </c>
      <c r="BD219" s="3"/>
      <c r="BE219" s="3"/>
      <c r="BF219" s="3"/>
      <c r="BG219" s="3">
        <v>3304.82</v>
      </c>
    </row>
    <row r="220" spans="1:59" x14ac:dyDescent="0.25">
      <c r="A220" s="2">
        <v>319</v>
      </c>
      <c r="B220" s="2">
        <v>319</v>
      </c>
      <c r="C220" s="2" t="s">
        <v>327</v>
      </c>
      <c r="D220" s="2" t="s">
        <v>59</v>
      </c>
      <c r="E220" s="3">
        <v>1874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>
        <v>-152.97999999999999</v>
      </c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>
        <v>160</v>
      </c>
      <c r="AJ220" s="3">
        <v>-18.739999999999998</v>
      </c>
      <c r="AK220" s="3"/>
      <c r="AL220" s="3"/>
      <c r="AM220" s="3"/>
      <c r="AN220" s="3"/>
      <c r="AO220" s="3"/>
      <c r="AP220" s="3"/>
      <c r="AQ220" s="3"/>
      <c r="AR220" s="3"/>
      <c r="AS220" s="3">
        <f t="shared" si="3"/>
        <v>0</v>
      </c>
      <c r="AT220" s="3"/>
      <c r="AU220" s="3">
        <v>499</v>
      </c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>
        <v>1862.28</v>
      </c>
    </row>
    <row r="221" spans="1:59" x14ac:dyDescent="0.25">
      <c r="A221" s="2">
        <v>513</v>
      </c>
      <c r="B221" s="2">
        <v>513</v>
      </c>
      <c r="C221" s="2" t="s">
        <v>328</v>
      </c>
      <c r="D221" s="2" t="s">
        <v>329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>
        <v>-698.93</v>
      </c>
      <c r="X221" s="3"/>
      <c r="Y221" s="3"/>
      <c r="Z221" s="3">
        <v>-536.29999999999995</v>
      </c>
      <c r="AA221" s="3"/>
      <c r="AB221" s="3"/>
      <c r="AC221" s="3"/>
      <c r="AD221" s="3"/>
      <c r="AE221" s="3"/>
      <c r="AF221" s="3"/>
      <c r="AG221" s="3"/>
      <c r="AH221" s="3"/>
      <c r="AI221" s="3">
        <v>160</v>
      </c>
      <c r="AJ221" s="3"/>
      <c r="AK221" s="3">
        <v>6000</v>
      </c>
      <c r="AL221" s="3"/>
      <c r="AM221" s="3"/>
      <c r="AN221" s="3"/>
      <c r="AO221" s="3"/>
      <c r="AP221" s="3">
        <v>-594.78</v>
      </c>
      <c r="AQ221" s="3"/>
      <c r="AR221" s="3"/>
      <c r="AS221" s="3">
        <f t="shared" si="3"/>
        <v>-594.78</v>
      </c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>
        <v>4329.99</v>
      </c>
    </row>
    <row r="222" spans="1:59" x14ac:dyDescent="0.25">
      <c r="A222" s="2">
        <v>169</v>
      </c>
      <c r="B222" s="2">
        <v>169</v>
      </c>
      <c r="C222" s="2" t="s">
        <v>330</v>
      </c>
      <c r="D222" s="2" t="s">
        <v>59</v>
      </c>
      <c r="E222" s="3">
        <v>1874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>
        <v>-152.97999999999999</v>
      </c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>
        <v>160</v>
      </c>
      <c r="AJ222" s="3">
        <v>-18.739999999999998</v>
      </c>
      <c r="AK222" s="3"/>
      <c r="AL222" s="3"/>
      <c r="AM222" s="3"/>
      <c r="AN222" s="3"/>
      <c r="AO222" s="3"/>
      <c r="AP222" s="3"/>
      <c r="AQ222" s="3"/>
      <c r="AR222" s="3"/>
      <c r="AS222" s="3">
        <f t="shared" si="3"/>
        <v>0</v>
      </c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>
        <v>1862.28</v>
      </c>
    </row>
    <row r="223" spans="1:59" x14ac:dyDescent="0.25">
      <c r="A223" s="2">
        <v>614</v>
      </c>
      <c r="B223" s="2">
        <v>614</v>
      </c>
      <c r="C223" s="2" t="s">
        <v>331</v>
      </c>
      <c r="D223" s="2" t="s">
        <v>69</v>
      </c>
      <c r="E223" s="3"/>
      <c r="F223" s="3"/>
      <c r="G223" s="3">
        <v>544.79999999999995</v>
      </c>
      <c r="H223" s="3">
        <v>181.6</v>
      </c>
      <c r="I223" s="3"/>
      <c r="J223" s="3">
        <v>-272.39999999999998</v>
      </c>
      <c r="K223" s="3">
        <v>199.76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>
        <v>-14.98</v>
      </c>
      <c r="X223" s="3">
        <v>-34.049999999999997</v>
      </c>
      <c r="Y223" s="3"/>
      <c r="Z223" s="3"/>
      <c r="AA223" s="3"/>
      <c r="AB223" s="3"/>
      <c r="AC223" s="3">
        <v>454</v>
      </c>
      <c r="AD223" s="3"/>
      <c r="AE223" s="3"/>
      <c r="AF223" s="3"/>
      <c r="AG223" s="3"/>
      <c r="AH223" s="3"/>
      <c r="AI223" s="3">
        <v>58.66</v>
      </c>
      <c r="AJ223" s="3"/>
      <c r="AK223" s="3"/>
      <c r="AL223" s="3"/>
      <c r="AM223" s="3"/>
      <c r="AN223" s="3"/>
      <c r="AO223" s="3"/>
      <c r="AP223" s="3"/>
      <c r="AQ223" s="3"/>
      <c r="AR223" s="3"/>
      <c r="AS223" s="3">
        <f t="shared" si="3"/>
        <v>0</v>
      </c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>
        <v>1117.3900000000001</v>
      </c>
    </row>
    <row r="224" spans="1:59" x14ac:dyDescent="0.25">
      <c r="A224" s="2">
        <v>39</v>
      </c>
      <c r="B224" s="2">
        <v>39</v>
      </c>
      <c r="C224" s="2" t="s">
        <v>332</v>
      </c>
      <c r="D224" s="2" t="s">
        <v>59</v>
      </c>
      <c r="E224" s="3">
        <v>1874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>
        <v>-152.97999999999999</v>
      </c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>
        <v>160</v>
      </c>
      <c r="AJ224" s="3">
        <v>-18.739999999999998</v>
      </c>
      <c r="AK224" s="3"/>
      <c r="AL224" s="3"/>
      <c r="AM224" s="3"/>
      <c r="AN224" s="3"/>
      <c r="AO224" s="3">
        <v>-369.49</v>
      </c>
      <c r="AP224" s="3"/>
      <c r="AQ224" s="3"/>
      <c r="AR224" s="3"/>
      <c r="AS224" s="3">
        <f t="shared" si="3"/>
        <v>-369.49</v>
      </c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>
        <v>1492.79</v>
      </c>
    </row>
    <row r="225" spans="1:59" x14ac:dyDescent="0.25">
      <c r="A225" s="2">
        <v>635</v>
      </c>
      <c r="B225" s="2">
        <v>635</v>
      </c>
      <c r="C225" s="2" t="s">
        <v>333</v>
      </c>
      <c r="D225" s="2" t="s">
        <v>334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>
        <v>-4837.51</v>
      </c>
      <c r="AA225" s="3"/>
      <c r="AB225" s="3"/>
      <c r="AC225" s="3"/>
      <c r="AD225" s="3"/>
      <c r="AE225" s="3"/>
      <c r="AF225" s="3"/>
      <c r="AG225" s="3"/>
      <c r="AH225" s="3"/>
      <c r="AI225" s="3">
        <v>160</v>
      </c>
      <c r="AJ225" s="3"/>
      <c r="AK225" s="3">
        <v>20857.5</v>
      </c>
      <c r="AL225" s="3"/>
      <c r="AM225" s="3"/>
      <c r="AN225" s="3"/>
      <c r="AO225" s="3"/>
      <c r="AP225" s="3"/>
      <c r="AQ225" s="3">
        <v>-1400</v>
      </c>
      <c r="AR225" s="3"/>
      <c r="AS225" s="3">
        <f t="shared" si="3"/>
        <v>-1400</v>
      </c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>
        <v>14779.99</v>
      </c>
    </row>
    <row r="226" spans="1:59" x14ac:dyDescent="0.25">
      <c r="A226" s="2">
        <v>162</v>
      </c>
      <c r="B226" s="2">
        <v>162</v>
      </c>
      <c r="C226" s="2" t="s">
        <v>335</v>
      </c>
      <c r="D226" s="2" t="s">
        <v>59</v>
      </c>
      <c r="E226" s="3">
        <v>1874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>
        <v>-152.97999999999999</v>
      </c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>
        <v>160</v>
      </c>
      <c r="AJ226" s="3">
        <v>-18.739999999999998</v>
      </c>
      <c r="AK226" s="3"/>
      <c r="AL226" s="3"/>
      <c r="AM226" s="3"/>
      <c r="AN226" s="3"/>
      <c r="AO226" s="3"/>
      <c r="AP226" s="3"/>
      <c r="AQ226" s="3"/>
      <c r="AR226" s="3"/>
      <c r="AS226" s="3">
        <f t="shared" si="3"/>
        <v>0</v>
      </c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>
        <v>1862.28</v>
      </c>
    </row>
    <row r="227" spans="1:59" x14ac:dyDescent="0.25">
      <c r="A227" s="2">
        <v>114</v>
      </c>
      <c r="B227" s="2">
        <v>114</v>
      </c>
      <c r="C227" s="2" t="s">
        <v>336</v>
      </c>
      <c r="D227" s="2" t="s">
        <v>101</v>
      </c>
      <c r="E227" s="3">
        <v>2000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>
        <v>-164.32</v>
      </c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>
        <v>160</v>
      </c>
      <c r="AJ227" s="3"/>
      <c r="AK227" s="3"/>
      <c r="AL227" s="3"/>
      <c r="AM227" s="3"/>
      <c r="AN227" s="3"/>
      <c r="AO227" s="3"/>
      <c r="AP227" s="3"/>
      <c r="AQ227" s="3"/>
      <c r="AR227" s="3"/>
      <c r="AS227" s="3">
        <f t="shared" si="3"/>
        <v>0</v>
      </c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>
        <v>1995.68</v>
      </c>
    </row>
    <row r="228" spans="1:59" x14ac:dyDescent="0.25">
      <c r="A228" s="2">
        <v>17</v>
      </c>
      <c r="B228" s="2">
        <v>17</v>
      </c>
      <c r="C228" s="2" t="s">
        <v>337</v>
      </c>
      <c r="D228" s="2" t="s">
        <v>66</v>
      </c>
      <c r="E228" s="3">
        <v>1874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>
        <v>-152.97999999999999</v>
      </c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>
        <v>160</v>
      </c>
      <c r="AJ228" s="3">
        <v>-18.739999999999998</v>
      </c>
      <c r="AK228" s="3"/>
      <c r="AL228" s="3"/>
      <c r="AM228" s="3"/>
      <c r="AN228" s="3"/>
      <c r="AO228" s="3">
        <v>-553.21</v>
      </c>
      <c r="AP228" s="3"/>
      <c r="AQ228" s="3"/>
      <c r="AR228" s="3"/>
      <c r="AS228" s="3">
        <f t="shared" si="3"/>
        <v>-553.21</v>
      </c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>
        <v>1309.07</v>
      </c>
    </row>
    <row r="229" spans="1:59" x14ac:dyDescent="0.25">
      <c r="A229" s="2">
        <v>173</v>
      </c>
      <c r="B229" s="2">
        <v>173</v>
      </c>
      <c r="C229" s="2" t="s">
        <v>338</v>
      </c>
      <c r="D229" s="2" t="s">
        <v>129</v>
      </c>
      <c r="E229" s="3">
        <v>1874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>
        <v>-152.97999999999999</v>
      </c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>
        <v>160</v>
      </c>
      <c r="AJ229" s="3">
        <v>-18.739999999999998</v>
      </c>
      <c r="AK229" s="3"/>
      <c r="AL229" s="3"/>
      <c r="AM229" s="3"/>
      <c r="AN229" s="3"/>
      <c r="AO229" s="3"/>
      <c r="AP229" s="3"/>
      <c r="AQ229" s="3"/>
      <c r="AR229" s="3"/>
      <c r="AS229" s="3">
        <f t="shared" si="3"/>
        <v>0</v>
      </c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>
        <v>1862.28</v>
      </c>
    </row>
    <row r="230" spans="1:59" x14ac:dyDescent="0.25">
      <c r="A230" s="2">
        <v>346</v>
      </c>
      <c r="B230" s="2">
        <v>346</v>
      </c>
      <c r="C230" s="2" t="s">
        <v>339</v>
      </c>
      <c r="D230" s="2" t="s">
        <v>166</v>
      </c>
      <c r="E230" s="3">
        <v>1996</v>
      </c>
      <c r="F230" s="3"/>
      <c r="G230" s="3"/>
      <c r="H230" s="3"/>
      <c r="I230" s="3"/>
      <c r="J230" s="3"/>
      <c r="K230" s="3"/>
      <c r="L230" s="3"/>
      <c r="M230" s="3"/>
      <c r="N230" s="3">
        <v>418</v>
      </c>
      <c r="O230" s="3"/>
      <c r="P230" s="3"/>
      <c r="Q230" s="3"/>
      <c r="R230" s="3"/>
      <c r="S230" s="3"/>
      <c r="T230" s="3"/>
      <c r="U230" s="3"/>
      <c r="V230" s="3"/>
      <c r="W230" s="3">
        <v>-223.28</v>
      </c>
      <c r="X230" s="3"/>
      <c r="Y230" s="3"/>
      <c r="Z230" s="3">
        <v>-28.99</v>
      </c>
      <c r="AA230" s="3"/>
      <c r="AB230" s="3"/>
      <c r="AC230" s="3"/>
      <c r="AD230" s="3"/>
      <c r="AE230" s="3"/>
      <c r="AF230" s="3"/>
      <c r="AG230" s="3"/>
      <c r="AH230" s="3"/>
      <c r="AI230" s="3">
        <v>160</v>
      </c>
      <c r="AJ230" s="3"/>
      <c r="AK230" s="3"/>
      <c r="AL230" s="3"/>
      <c r="AM230" s="3"/>
      <c r="AN230" s="3"/>
      <c r="AO230" s="3"/>
      <c r="AP230" s="3"/>
      <c r="AQ230" s="3"/>
      <c r="AR230" s="3">
        <v>-89.38</v>
      </c>
      <c r="AS230" s="3">
        <f t="shared" si="3"/>
        <v>-89.38</v>
      </c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>
        <v>99.8</v>
      </c>
      <c r="BE230" s="3"/>
      <c r="BF230" s="3"/>
      <c r="BG230" s="3">
        <v>2332.15</v>
      </c>
    </row>
    <row r="231" spans="1:59" x14ac:dyDescent="0.25">
      <c r="A231" s="2">
        <v>96</v>
      </c>
      <c r="B231" s="2">
        <v>96</v>
      </c>
      <c r="C231" s="2" t="s">
        <v>340</v>
      </c>
      <c r="D231" s="2" t="s">
        <v>66</v>
      </c>
      <c r="E231" s="3">
        <v>1874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>
        <v>-152.97999999999999</v>
      </c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>
        <v>160</v>
      </c>
      <c r="AJ231" s="3">
        <v>-18.739999999999998</v>
      </c>
      <c r="AK231" s="3"/>
      <c r="AL231" s="3"/>
      <c r="AM231" s="3"/>
      <c r="AN231" s="3"/>
      <c r="AO231" s="3">
        <v>-507.1</v>
      </c>
      <c r="AP231" s="3"/>
      <c r="AQ231" s="3"/>
      <c r="AR231" s="3"/>
      <c r="AS231" s="3">
        <f t="shared" si="3"/>
        <v>-507.1</v>
      </c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>
        <v>1355.18</v>
      </c>
    </row>
    <row r="232" spans="1:59" x14ac:dyDescent="0.25">
      <c r="A232" s="2">
        <v>112</v>
      </c>
      <c r="B232" s="2">
        <v>112</v>
      </c>
      <c r="C232" s="2" t="s">
        <v>341</v>
      </c>
      <c r="D232" s="2" t="s">
        <v>133</v>
      </c>
      <c r="E232" s="3">
        <v>1874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>
        <v>-152.97999999999999</v>
      </c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>
        <v>160</v>
      </c>
      <c r="AJ232" s="3">
        <v>-18.739999999999998</v>
      </c>
      <c r="AK232" s="3"/>
      <c r="AL232" s="3"/>
      <c r="AM232" s="3"/>
      <c r="AN232" s="3"/>
      <c r="AO232" s="3"/>
      <c r="AP232" s="3"/>
      <c r="AQ232" s="3"/>
      <c r="AR232" s="3"/>
      <c r="AS232" s="3">
        <f t="shared" si="3"/>
        <v>0</v>
      </c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>
        <v>1862.28</v>
      </c>
    </row>
    <row r="233" spans="1:59" x14ac:dyDescent="0.25">
      <c r="A233" s="2">
        <v>339</v>
      </c>
      <c r="B233" s="2">
        <v>339</v>
      </c>
      <c r="C233" s="2" t="s">
        <v>342</v>
      </c>
      <c r="D233" s="2" t="s">
        <v>66</v>
      </c>
      <c r="E233" s="3">
        <v>1996</v>
      </c>
      <c r="F233" s="3"/>
      <c r="G233" s="3"/>
      <c r="H233" s="3"/>
      <c r="I233" s="3"/>
      <c r="J233" s="3"/>
      <c r="K233" s="3"/>
      <c r="L233" s="3"/>
      <c r="M233" s="3"/>
      <c r="N233" s="3"/>
      <c r="O233" s="3">
        <v>283.88</v>
      </c>
      <c r="P233" s="3"/>
      <c r="Q233" s="3"/>
      <c r="R233" s="3"/>
      <c r="S233" s="3"/>
      <c r="T233" s="3"/>
      <c r="U233" s="3"/>
      <c r="V233" s="3">
        <v>82.8</v>
      </c>
      <c r="W233" s="3">
        <v>-400.53</v>
      </c>
      <c r="X233" s="3"/>
      <c r="Y233" s="3"/>
      <c r="Z233" s="3">
        <v>-165.4</v>
      </c>
      <c r="AA233" s="3"/>
      <c r="AB233" s="3"/>
      <c r="AC233" s="3"/>
      <c r="AD233" s="3"/>
      <c r="AE233" s="3"/>
      <c r="AF233" s="3"/>
      <c r="AG233" s="3"/>
      <c r="AH233" s="3"/>
      <c r="AI233" s="3">
        <v>160</v>
      </c>
      <c r="AJ233" s="3"/>
      <c r="AK233" s="3"/>
      <c r="AL233" s="3"/>
      <c r="AM233" s="3"/>
      <c r="AN233" s="3"/>
      <c r="AO233" s="3">
        <v>-792.94</v>
      </c>
      <c r="AP233" s="3">
        <v>-207.02</v>
      </c>
      <c r="AQ233" s="3"/>
      <c r="AR233" s="3"/>
      <c r="AS233" s="3">
        <f t="shared" si="3"/>
        <v>-999.96</v>
      </c>
      <c r="AT233" s="3"/>
      <c r="AU233" s="3"/>
      <c r="AV233" s="3">
        <v>155.25</v>
      </c>
      <c r="AW233" s="3">
        <v>598.79999999999995</v>
      </c>
      <c r="AX233" s="3"/>
      <c r="AY233" s="3"/>
      <c r="AZ233" s="3"/>
      <c r="BA233" s="3"/>
      <c r="BB233" s="3"/>
      <c r="BC233" s="3"/>
      <c r="BD233" s="3"/>
      <c r="BE233" s="3"/>
      <c r="BF233" s="3">
        <v>219.56</v>
      </c>
      <c r="BG233" s="3">
        <v>2462.67</v>
      </c>
    </row>
    <row r="234" spans="1:59" x14ac:dyDescent="0.25">
      <c r="A234" s="2">
        <v>601</v>
      </c>
      <c r="B234" s="2">
        <v>601</v>
      </c>
      <c r="C234" s="2" t="s">
        <v>343</v>
      </c>
      <c r="D234" s="2" t="s">
        <v>59</v>
      </c>
      <c r="E234" s="3">
        <v>1874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>
        <v>-152.97999999999999</v>
      </c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>
        <v>160</v>
      </c>
      <c r="AJ234" s="3">
        <v>-18.739999999999998</v>
      </c>
      <c r="AK234" s="3"/>
      <c r="AL234" s="3"/>
      <c r="AM234" s="3"/>
      <c r="AN234" s="3"/>
      <c r="AO234" s="3">
        <v>-561.45000000000005</v>
      </c>
      <c r="AP234" s="3"/>
      <c r="AQ234" s="3"/>
      <c r="AR234" s="3"/>
      <c r="AS234" s="3">
        <f t="shared" si="3"/>
        <v>-561.45000000000005</v>
      </c>
      <c r="AT234" s="3"/>
      <c r="AU234" s="3">
        <v>532.27</v>
      </c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>
        <v>1300.83</v>
      </c>
    </row>
    <row r="235" spans="1:59" x14ac:dyDescent="0.25">
      <c r="A235" s="2">
        <v>65</v>
      </c>
      <c r="B235" s="2">
        <v>65</v>
      </c>
      <c r="C235" s="2" t="s">
        <v>344</v>
      </c>
      <c r="D235" s="2" t="s">
        <v>59</v>
      </c>
      <c r="E235" s="3">
        <v>1874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>
        <v>-152.97999999999999</v>
      </c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>
        <v>160</v>
      </c>
      <c r="AJ235" s="3"/>
      <c r="AK235" s="3"/>
      <c r="AL235" s="3"/>
      <c r="AM235" s="3"/>
      <c r="AN235" s="3"/>
      <c r="AO235" s="3">
        <v>-552.30999999999995</v>
      </c>
      <c r="AP235" s="3"/>
      <c r="AQ235" s="3"/>
      <c r="AR235" s="3"/>
      <c r="AS235" s="3">
        <f t="shared" si="3"/>
        <v>-552.30999999999995</v>
      </c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>
        <v>1328.71</v>
      </c>
    </row>
    <row r="236" spans="1:59" x14ac:dyDescent="0.25">
      <c r="A236" s="2">
        <v>189</v>
      </c>
      <c r="B236" s="2">
        <v>189</v>
      </c>
      <c r="C236" s="2" t="s">
        <v>345</v>
      </c>
      <c r="D236" s="2" t="s">
        <v>59</v>
      </c>
      <c r="E236" s="3">
        <v>1874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>
        <v>-152.97999999999999</v>
      </c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>
        <v>160</v>
      </c>
      <c r="AJ236" s="3">
        <v>-18.739999999999998</v>
      </c>
      <c r="AK236" s="3"/>
      <c r="AL236" s="3"/>
      <c r="AM236" s="3"/>
      <c r="AN236" s="3"/>
      <c r="AO236" s="3">
        <v>-686.52</v>
      </c>
      <c r="AP236" s="3"/>
      <c r="AQ236" s="3"/>
      <c r="AR236" s="3"/>
      <c r="AS236" s="3">
        <f t="shared" si="3"/>
        <v>-686.52</v>
      </c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>
        <v>1175.76</v>
      </c>
    </row>
    <row r="237" spans="1:59" x14ac:dyDescent="0.25">
      <c r="A237" s="2">
        <v>182</v>
      </c>
      <c r="B237" s="2">
        <v>182</v>
      </c>
      <c r="C237" s="2" t="s">
        <v>346</v>
      </c>
      <c r="D237" s="2" t="s">
        <v>129</v>
      </c>
      <c r="E237" s="3">
        <v>1874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>
        <v>-152.97999999999999</v>
      </c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>
        <v>160</v>
      </c>
      <c r="AJ237" s="3">
        <v>-18.739999999999998</v>
      </c>
      <c r="AK237" s="3"/>
      <c r="AL237" s="3"/>
      <c r="AM237" s="3"/>
      <c r="AN237" s="3"/>
      <c r="AO237" s="3"/>
      <c r="AP237" s="3"/>
      <c r="AQ237" s="3"/>
      <c r="AR237" s="3"/>
      <c r="AS237" s="3">
        <f t="shared" si="3"/>
        <v>0</v>
      </c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>
        <v>1862.28</v>
      </c>
    </row>
    <row r="238" spans="1:59" x14ac:dyDescent="0.25">
      <c r="A238" s="2">
        <v>18</v>
      </c>
      <c r="B238" s="2">
        <v>18</v>
      </c>
      <c r="C238" s="2" t="s">
        <v>347</v>
      </c>
      <c r="D238" s="2" t="s">
        <v>66</v>
      </c>
      <c r="E238" s="3">
        <v>1874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>
        <v>-152.97999999999999</v>
      </c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>
        <v>160</v>
      </c>
      <c r="AJ238" s="3"/>
      <c r="AK238" s="3"/>
      <c r="AL238" s="3"/>
      <c r="AM238" s="3"/>
      <c r="AN238" s="3"/>
      <c r="AO238" s="3">
        <v>-563.89</v>
      </c>
      <c r="AP238" s="3"/>
      <c r="AQ238" s="3"/>
      <c r="AR238" s="3"/>
      <c r="AS238" s="3">
        <f t="shared" si="3"/>
        <v>-563.89</v>
      </c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>
        <v>1317.13</v>
      </c>
    </row>
    <row r="239" spans="1:59" x14ac:dyDescent="0.25">
      <c r="A239" s="2">
        <v>336</v>
      </c>
      <c r="B239" s="2">
        <v>336</v>
      </c>
      <c r="C239" s="2" t="s">
        <v>348</v>
      </c>
      <c r="D239" s="2" t="s">
        <v>66</v>
      </c>
      <c r="E239" s="3">
        <v>1996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>
        <v>-173.12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>
        <v>160</v>
      </c>
      <c r="AJ239" s="3">
        <v>-19.96</v>
      </c>
      <c r="AK239" s="3"/>
      <c r="AL239" s="3"/>
      <c r="AM239" s="3"/>
      <c r="AN239" s="3"/>
      <c r="AO239" s="3"/>
      <c r="AP239" s="3"/>
      <c r="AQ239" s="3"/>
      <c r="AR239" s="3"/>
      <c r="AS239" s="3">
        <f t="shared" si="3"/>
        <v>0</v>
      </c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>
        <v>99.8</v>
      </c>
      <c r="BE239" s="3"/>
      <c r="BF239" s="3"/>
      <c r="BG239" s="3">
        <v>2062.7199999999998</v>
      </c>
    </row>
    <row r="240" spans="1:59" x14ac:dyDescent="0.25">
      <c r="A240" s="2">
        <v>349</v>
      </c>
      <c r="B240" s="2">
        <v>349</v>
      </c>
      <c r="C240" s="2" t="s">
        <v>349</v>
      </c>
      <c r="D240" s="2" t="s">
        <v>66</v>
      </c>
      <c r="E240" s="3">
        <v>1996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>
        <v>-173.12</v>
      </c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>
        <v>160</v>
      </c>
      <c r="AJ240" s="3"/>
      <c r="AK240" s="3"/>
      <c r="AL240" s="3"/>
      <c r="AM240" s="3"/>
      <c r="AN240" s="3"/>
      <c r="AO240" s="3">
        <v>-736.92</v>
      </c>
      <c r="AP240" s="3"/>
      <c r="AQ240" s="3"/>
      <c r="AR240" s="3"/>
      <c r="AS240" s="3">
        <f t="shared" si="3"/>
        <v>-736.92</v>
      </c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>
        <v>99.8</v>
      </c>
      <c r="BE240" s="3"/>
      <c r="BF240" s="3"/>
      <c r="BG240" s="3">
        <v>1345.76</v>
      </c>
    </row>
    <row r="241" spans="1:59" x14ac:dyDescent="0.25">
      <c r="A241" s="2">
        <v>205</v>
      </c>
      <c r="B241" s="2">
        <v>205</v>
      </c>
      <c r="C241" s="2" t="s">
        <v>350</v>
      </c>
      <c r="D241" s="2" t="s">
        <v>351</v>
      </c>
      <c r="E241" s="3">
        <v>5622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>
        <v>-646.01</v>
      </c>
      <c r="X241" s="3"/>
      <c r="Y241" s="3"/>
      <c r="Z241" s="3">
        <v>-499.04</v>
      </c>
      <c r="AA241" s="3"/>
      <c r="AB241" s="3"/>
      <c r="AC241" s="3"/>
      <c r="AD241" s="3"/>
      <c r="AE241" s="3"/>
      <c r="AF241" s="3"/>
      <c r="AG241" s="3"/>
      <c r="AH241" s="3"/>
      <c r="AI241" s="3">
        <v>160</v>
      </c>
      <c r="AJ241" s="3"/>
      <c r="AK241" s="3"/>
      <c r="AL241" s="3"/>
      <c r="AM241" s="3"/>
      <c r="AN241" s="3"/>
      <c r="AO241" s="3">
        <v>-758.18</v>
      </c>
      <c r="AP241" s="3">
        <v>-897.31</v>
      </c>
      <c r="AQ241" s="3"/>
      <c r="AR241" s="3"/>
      <c r="AS241" s="3">
        <f t="shared" si="3"/>
        <v>-1655.4899999999998</v>
      </c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>
        <v>2981.46</v>
      </c>
    </row>
    <row r="242" spans="1:59" x14ac:dyDescent="0.25">
      <c r="A242" s="2">
        <v>180</v>
      </c>
      <c r="B242" s="2">
        <v>180</v>
      </c>
      <c r="C242" s="2" t="s">
        <v>352</v>
      </c>
      <c r="D242" s="2" t="s">
        <v>59</v>
      </c>
      <c r="E242" s="3">
        <v>1874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>
        <v>-152.97999999999999</v>
      </c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>
        <v>160</v>
      </c>
      <c r="AJ242" s="3"/>
      <c r="AK242" s="3"/>
      <c r="AL242" s="3"/>
      <c r="AM242" s="3"/>
      <c r="AN242" s="3"/>
      <c r="AO242" s="3">
        <v>-422.29</v>
      </c>
      <c r="AP242" s="3">
        <v>-121.5</v>
      </c>
      <c r="AQ242" s="3"/>
      <c r="AR242" s="3"/>
      <c r="AS242" s="3">
        <f t="shared" si="3"/>
        <v>-543.79</v>
      </c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>
        <v>1337.23</v>
      </c>
    </row>
    <row r="243" spans="1:59" x14ac:dyDescent="0.25">
      <c r="A243" s="2">
        <v>85</v>
      </c>
      <c r="B243" s="2">
        <v>85</v>
      </c>
      <c r="C243" s="2" t="s">
        <v>353</v>
      </c>
      <c r="D243" s="2" t="s">
        <v>74</v>
      </c>
      <c r="E243" s="3">
        <v>1874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>
        <v>-250.63</v>
      </c>
      <c r="X243" s="3"/>
      <c r="Y243" s="3"/>
      <c r="Z243" s="3">
        <v>-44.03</v>
      </c>
      <c r="AA243" s="3"/>
      <c r="AB243" s="3"/>
      <c r="AC243" s="3"/>
      <c r="AD243" s="3"/>
      <c r="AE243" s="3"/>
      <c r="AF243" s="3"/>
      <c r="AG243" s="3"/>
      <c r="AH243" s="3"/>
      <c r="AI243" s="3">
        <v>160</v>
      </c>
      <c r="AJ243" s="3"/>
      <c r="AK243" s="3"/>
      <c r="AL243" s="3"/>
      <c r="AM243" s="3"/>
      <c r="AN243" s="3"/>
      <c r="AO243" s="3">
        <v>-698.54</v>
      </c>
      <c r="AP243" s="3"/>
      <c r="AQ243" s="3"/>
      <c r="AR243" s="3"/>
      <c r="AS243" s="3">
        <f t="shared" si="3"/>
        <v>-698.54</v>
      </c>
      <c r="AT243" s="3"/>
      <c r="AU243" s="3"/>
      <c r="AV243" s="3">
        <v>71.290000000000006</v>
      </c>
      <c r="AW243" s="3">
        <v>562.20000000000005</v>
      </c>
      <c r="AX243" s="3"/>
      <c r="AY243" s="3"/>
      <c r="AZ243" s="3"/>
      <c r="BA243" s="3"/>
      <c r="BB243" s="3"/>
      <c r="BC243" s="3"/>
      <c r="BD243" s="3"/>
      <c r="BE243" s="3"/>
      <c r="BF243" s="3"/>
      <c r="BG243" s="3">
        <v>1908.54</v>
      </c>
    </row>
    <row r="244" spans="1:59" x14ac:dyDescent="0.25">
      <c r="A244" s="2">
        <v>642</v>
      </c>
      <c r="B244" s="2">
        <v>642</v>
      </c>
      <c r="C244" s="2" t="s">
        <v>354</v>
      </c>
      <c r="D244" s="2" t="s">
        <v>355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>
        <v>-558.92999999999995</v>
      </c>
      <c r="X244" s="3"/>
      <c r="Y244" s="3"/>
      <c r="Z244" s="3">
        <v>-277.8</v>
      </c>
      <c r="AA244" s="3"/>
      <c r="AB244" s="3"/>
      <c r="AC244" s="3"/>
      <c r="AD244" s="3"/>
      <c r="AE244" s="3"/>
      <c r="AF244" s="3"/>
      <c r="AG244" s="3"/>
      <c r="AH244" s="3"/>
      <c r="AI244" s="3">
        <v>160</v>
      </c>
      <c r="AJ244" s="3"/>
      <c r="AK244" s="3">
        <v>5000</v>
      </c>
      <c r="AL244" s="3"/>
      <c r="AM244" s="3"/>
      <c r="AN244" s="3"/>
      <c r="AO244" s="3"/>
      <c r="AP244" s="3"/>
      <c r="AQ244" s="3"/>
      <c r="AR244" s="3"/>
      <c r="AS244" s="3">
        <f t="shared" si="3"/>
        <v>0</v>
      </c>
      <c r="AT244" s="3"/>
      <c r="AU244" s="3">
        <v>234.25</v>
      </c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>
        <v>4323.2700000000004</v>
      </c>
    </row>
    <row r="245" spans="1:59" x14ac:dyDescent="0.25">
      <c r="A245" s="2">
        <v>338</v>
      </c>
      <c r="B245" s="2">
        <v>338</v>
      </c>
      <c r="C245" s="2" t="s">
        <v>356</v>
      </c>
      <c r="D245" s="2" t="s">
        <v>66</v>
      </c>
      <c r="E245" s="3">
        <v>1996</v>
      </c>
      <c r="F245" s="3"/>
      <c r="G245" s="3"/>
      <c r="H245" s="3"/>
      <c r="I245" s="3"/>
      <c r="J245" s="3"/>
      <c r="K245" s="3"/>
      <c r="L245" s="3"/>
      <c r="M245" s="3">
        <v>598.79999999999995</v>
      </c>
      <c r="N245" s="3"/>
      <c r="O245" s="3"/>
      <c r="P245" s="3"/>
      <c r="Q245" s="3"/>
      <c r="R245" s="3"/>
      <c r="S245" s="3"/>
      <c r="T245" s="3"/>
      <c r="U245" s="3">
        <v>182.24</v>
      </c>
      <c r="V245" s="3"/>
      <c r="W245" s="3">
        <v>-266.83999999999997</v>
      </c>
      <c r="X245" s="3"/>
      <c r="Y245" s="3"/>
      <c r="Z245" s="3">
        <v>-52.95</v>
      </c>
      <c r="AA245" s="3"/>
      <c r="AB245" s="3"/>
      <c r="AC245" s="3"/>
      <c r="AD245" s="3"/>
      <c r="AE245" s="3"/>
      <c r="AF245" s="3"/>
      <c r="AG245" s="3"/>
      <c r="AH245" s="3"/>
      <c r="AI245" s="3">
        <v>160</v>
      </c>
      <c r="AJ245" s="3"/>
      <c r="AK245" s="3"/>
      <c r="AL245" s="3"/>
      <c r="AM245" s="3"/>
      <c r="AN245" s="3"/>
      <c r="AO245" s="3"/>
      <c r="AP245" s="3"/>
      <c r="AQ245" s="3"/>
      <c r="AR245" s="3"/>
      <c r="AS245" s="3">
        <f t="shared" si="3"/>
        <v>0</v>
      </c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>
        <v>99.8</v>
      </c>
      <c r="BE245" s="3"/>
      <c r="BF245" s="3"/>
      <c r="BG245" s="3">
        <v>2717.05</v>
      </c>
    </row>
    <row r="246" spans="1:59" x14ac:dyDescent="0.25">
      <c r="A246" s="2">
        <v>519</v>
      </c>
      <c r="B246" s="2">
        <v>519</v>
      </c>
      <c r="C246" s="2" t="s">
        <v>357</v>
      </c>
      <c r="D246" s="2" t="s">
        <v>358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>
        <v>-558.92999999999995</v>
      </c>
      <c r="X246" s="3"/>
      <c r="Y246" s="3"/>
      <c r="Z246" s="3">
        <v>-277.8</v>
      </c>
      <c r="AA246" s="3"/>
      <c r="AB246" s="3"/>
      <c r="AC246" s="3"/>
      <c r="AD246" s="3"/>
      <c r="AE246" s="3"/>
      <c r="AF246" s="3"/>
      <c r="AG246" s="3"/>
      <c r="AH246" s="3"/>
      <c r="AI246" s="3">
        <v>160</v>
      </c>
      <c r="AJ246" s="3"/>
      <c r="AK246" s="3">
        <v>5000</v>
      </c>
      <c r="AL246" s="3"/>
      <c r="AM246" s="3"/>
      <c r="AN246" s="3"/>
      <c r="AO246" s="3"/>
      <c r="AP246" s="3"/>
      <c r="AQ246" s="3"/>
      <c r="AR246" s="3"/>
      <c r="AS246" s="3">
        <f t="shared" si="3"/>
        <v>0</v>
      </c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>
        <v>4323.2700000000004</v>
      </c>
    </row>
    <row r="247" spans="1:59" x14ac:dyDescent="0.25">
      <c r="A247" s="2">
        <v>88</v>
      </c>
      <c r="B247" s="2">
        <v>88</v>
      </c>
      <c r="C247" s="2" t="s">
        <v>359</v>
      </c>
      <c r="D247" s="2" t="s">
        <v>360</v>
      </c>
      <c r="E247" s="3">
        <v>3200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>
        <v>2250</v>
      </c>
      <c r="Q247" s="3"/>
      <c r="R247" s="3"/>
      <c r="S247" s="3"/>
      <c r="T247" s="3"/>
      <c r="U247" s="3"/>
      <c r="V247" s="3"/>
      <c r="W247" s="3">
        <v>-621.92999999999995</v>
      </c>
      <c r="X247" s="3"/>
      <c r="Y247" s="3"/>
      <c r="Z247" s="3">
        <v>-458.36</v>
      </c>
      <c r="AA247" s="3"/>
      <c r="AB247" s="3"/>
      <c r="AC247" s="3"/>
      <c r="AD247" s="3"/>
      <c r="AE247" s="3"/>
      <c r="AF247" s="3"/>
      <c r="AG247" s="3"/>
      <c r="AH247" s="3"/>
      <c r="AI247" s="3">
        <v>160</v>
      </c>
      <c r="AJ247" s="3"/>
      <c r="AK247" s="3"/>
      <c r="AL247" s="3"/>
      <c r="AM247" s="3"/>
      <c r="AN247" s="3"/>
      <c r="AO247" s="3"/>
      <c r="AP247" s="3"/>
      <c r="AQ247" s="3"/>
      <c r="AR247" s="3"/>
      <c r="AS247" s="3">
        <f t="shared" si="3"/>
        <v>0</v>
      </c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>
        <v>4529.71</v>
      </c>
    </row>
    <row r="248" spans="1:59" x14ac:dyDescent="0.25">
      <c r="A248" s="2">
        <v>164</v>
      </c>
      <c r="B248" s="2">
        <v>164</v>
      </c>
      <c r="C248" s="2" t="s">
        <v>361</v>
      </c>
      <c r="D248" s="2" t="s">
        <v>219</v>
      </c>
      <c r="E248" s="3">
        <v>2000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>
        <v>-164.32</v>
      </c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>
        <v>160</v>
      </c>
      <c r="AJ248" s="3">
        <v>-20</v>
      </c>
      <c r="AK248" s="3"/>
      <c r="AL248" s="3"/>
      <c r="AM248" s="3"/>
      <c r="AN248" s="3"/>
      <c r="AO248" s="3">
        <v>-365.21</v>
      </c>
      <c r="AP248" s="3"/>
      <c r="AQ248" s="3"/>
      <c r="AR248" s="3"/>
      <c r="AS248" s="3">
        <f t="shared" si="3"/>
        <v>-365.21</v>
      </c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>
        <v>1610.47</v>
      </c>
    </row>
    <row r="249" spans="1:59" x14ac:dyDescent="0.25">
      <c r="A249" s="2">
        <v>613</v>
      </c>
      <c r="B249" s="2">
        <v>613</v>
      </c>
      <c r="C249" s="2" t="s">
        <v>362</v>
      </c>
      <c r="D249" s="2" t="s">
        <v>363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>
        <v>-558.92999999999995</v>
      </c>
      <c r="X249" s="3"/>
      <c r="Y249" s="3"/>
      <c r="Z249" s="3">
        <v>-363.11</v>
      </c>
      <c r="AA249" s="3"/>
      <c r="AB249" s="3"/>
      <c r="AC249" s="3"/>
      <c r="AD249" s="3"/>
      <c r="AE249" s="3"/>
      <c r="AF249" s="3"/>
      <c r="AG249" s="3"/>
      <c r="AH249" s="3"/>
      <c r="AI249" s="3">
        <v>160</v>
      </c>
      <c r="AJ249" s="3"/>
      <c r="AK249" s="3">
        <v>5000</v>
      </c>
      <c r="AL249" s="3"/>
      <c r="AM249" s="3"/>
      <c r="AN249" s="3"/>
      <c r="AO249" s="3"/>
      <c r="AP249" s="3"/>
      <c r="AQ249" s="3"/>
      <c r="AR249" s="3"/>
      <c r="AS249" s="3">
        <f t="shared" si="3"/>
        <v>0</v>
      </c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>
        <v>4237.96</v>
      </c>
    </row>
    <row r="250" spans="1:59" x14ac:dyDescent="0.25">
      <c r="A250" s="2">
        <v>20</v>
      </c>
      <c r="B250" s="2">
        <v>20</v>
      </c>
      <c r="C250" s="2" t="s">
        <v>364</v>
      </c>
      <c r="D250" s="2" t="s">
        <v>66</v>
      </c>
      <c r="E250" s="3">
        <v>1874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>
        <v>-152.97999999999999</v>
      </c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>
        <v>160</v>
      </c>
      <c r="AJ250" s="3">
        <v>-18.739999999999998</v>
      </c>
      <c r="AK250" s="3"/>
      <c r="AL250" s="3"/>
      <c r="AM250" s="3"/>
      <c r="AN250" s="3"/>
      <c r="AO250" s="3">
        <v>-558.04999999999995</v>
      </c>
      <c r="AP250" s="3"/>
      <c r="AQ250" s="3"/>
      <c r="AR250" s="3"/>
      <c r="AS250" s="3">
        <f t="shared" si="3"/>
        <v>-558.04999999999995</v>
      </c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>
        <v>1304.23</v>
      </c>
    </row>
    <row r="251" spans="1:59" x14ac:dyDescent="0.25">
      <c r="A251" s="2">
        <v>497</v>
      </c>
      <c r="B251" s="2">
        <v>497</v>
      </c>
      <c r="C251" s="2" t="s">
        <v>365</v>
      </c>
      <c r="D251" s="2" t="s">
        <v>366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>
        <v>-218.72</v>
      </c>
      <c r="X251" s="3"/>
      <c r="Y251" s="3"/>
      <c r="Z251" s="3">
        <v>-242.95</v>
      </c>
      <c r="AA251" s="3"/>
      <c r="AB251" s="3"/>
      <c r="AC251" s="3"/>
      <c r="AD251" s="3"/>
      <c r="AE251" s="3"/>
      <c r="AF251" s="3"/>
      <c r="AG251" s="3"/>
      <c r="AH251" s="3"/>
      <c r="AI251" s="3">
        <v>160</v>
      </c>
      <c r="AJ251" s="3"/>
      <c r="AK251" s="3">
        <v>4500</v>
      </c>
      <c r="AL251" s="3"/>
      <c r="AM251" s="3"/>
      <c r="AN251" s="3"/>
      <c r="AO251" s="3"/>
      <c r="AP251" s="3"/>
      <c r="AQ251" s="3"/>
      <c r="AR251" s="3"/>
      <c r="AS251" s="3">
        <f t="shared" si="3"/>
        <v>0</v>
      </c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>
        <v>4198.33</v>
      </c>
    </row>
    <row r="252" spans="1:59" x14ac:dyDescent="0.25">
      <c r="A252" s="2">
        <v>49</v>
      </c>
      <c r="B252" s="2">
        <v>49</v>
      </c>
      <c r="C252" s="2" t="s">
        <v>367</v>
      </c>
      <c r="D252" s="2" t="s">
        <v>59</v>
      </c>
      <c r="E252" s="3">
        <v>1874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>
        <v>-152.97999999999999</v>
      </c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>
        <v>160</v>
      </c>
      <c r="AJ252" s="3">
        <v>-18.739999999999998</v>
      </c>
      <c r="AK252" s="3"/>
      <c r="AL252" s="3"/>
      <c r="AM252" s="3"/>
      <c r="AN252" s="3"/>
      <c r="AO252" s="3"/>
      <c r="AP252" s="3"/>
      <c r="AQ252" s="3"/>
      <c r="AR252" s="3"/>
      <c r="AS252" s="3">
        <f t="shared" si="3"/>
        <v>0</v>
      </c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>
        <v>1862.28</v>
      </c>
    </row>
    <row r="253" spans="1:59" x14ac:dyDescent="0.25">
      <c r="A253" s="2">
        <v>337</v>
      </c>
      <c r="B253" s="2">
        <v>337</v>
      </c>
      <c r="C253" s="2" t="s">
        <v>368</v>
      </c>
      <c r="D253" s="2" t="s">
        <v>180</v>
      </c>
      <c r="E253" s="3">
        <v>1996</v>
      </c>
      <c r="F253" s="3"/>
      <c r="G253" s="3"/>
      <c r="H253" s="3"/>
      <c r="I253" s="3"/>
      <c r="J253" s="3"/>
      <c r="K253" s="3"/>
      <c r="L253" s="3"/>
      <c r="M253" s="3"/>
      <c r="N253" s="3"/>
      <c r="O253" s="3">
        <v>177.42</v>
      </c>
      <c r="P253" s="3"/>
      <c r="Q253" s="3"/>
      <c r="R253" s="3"/>
      <c r="S253" s="3"/>
      <c r="T253" s="3"/>
      <c r="U253" s="3"/>
      <c r="V253" s="3">
        <v>51.75</v>
      </c>
      <c r="W253" s="3">
        <v>-328.41</v>
      </c>
      <c r="X253" s="3"/>
      <c r="Y253" s="3"/>
      <c r="Z253" s="3">
        <v>-98.96</v>
      </c>
      <c r="AA253" s="3"/>
      <c r="AB253" s="3"/>
      <c r="AC253" s="3"/>
      <c r="AD253" s="3"/>
      <c r="AE253" s="3"/>
      <c r="AF253" s="3"/>
      <c r="AG253" s="3"/>
      <c r="AH253" s="3"/>
      <c r="AI253" s="3">
        <v>160</v>
      </c>
      <c r="AJ253" s="3"/>
      <c r="AK253" s="3"/>
      <c r="AL253" s="3">
        <v>-361.39</v>
      </c>
      <c r="AM253" s="3">
        <v>-295.77999999999997</v>
      </c>
      <c r="AN253" s="3">
        <v>-425.42</v>
      </c>
      <c r="AO253" s="3"/>
      <c r="AP253" s="3"/>
      <c r="AQ253" s="3"/>
      <c r="AR253" s="3"/>
      <c r="AS253" s="3">
        <f t="shared" si="3"/>
        <v>-1082.5899999999999</v>
      </c>
      <c r="AT253" s="3"/>
      <c r="AU253" s="3"/>
      <c r="AV253" s="3">
        <v>97.03</v>
      </c>
      <c r="AW253" s="3">
        <v>598.79999999999995</v>
      </c>
      <c r="AX253" s="3"/>
      <c r="AY253" s="3"/>
      <c r="AZ253" s="3"/>
      <c r="BA253" s="3"/>
      <c r="BB253" s="3"/>
      <c r="BC253" s="3"/>
      <c r="BD253" s="3">
        <v>99.8</v>
      </c>
      <c r="BE253" s="3"/>
      <c r="BF253" s="3"/>
      <c r="BG253" s="3">
        <v>2003.51</v>
      </c>
    </row>
    <row r="254" spans="1:59" x14ac:dyDescent="0.25">
      <c r="A254" s="2">
        <v>343</v>
      </c>
      <c r="B254" s="2">
        <v>343</v>
      </c>
      <c r="C254" s="2" t="s">
        <v>369</v>
      </c>
      <c r="D254" s="2" t="s">
        <v>74</v>
      </c>
      <c r="E254" s="3">
        <v>1996</v>
      </c>
      <c r="F254" s="3"/>
      <c r="G254" s="3"/>
      <c r="H254" s="3"/>
      <c r="I254" s="3"/>
      <c r="J254" s="3"/>
      <c r="K254" s="3"/>
      <c r="L254" s="3"/>
      <c r="M254" s="3"/>
      <c r="N254" s="3"/>
      <c r="O254" s="3">
        <v>106.45</v>
      </c>
      <c r="P254" s="3"/>
      <c r="Q254" s="3"/>
      <c r="R254" s="3"/>
      <c r="S254" s="3"/>
      <c r="T254" s="3"/>
      <c r="U254" s="3"/>
      <c r="V254" s="3">
        <v>31.05</v>
      </c>
      <c r="W254" s="3">
        <v>-262.27999999999997</v>
      </c>
      <c r="X254" s="3"/>
      <c r="Y254" s="3"/>
      <c r="Z254" s="3">
        <v>-50.44</v>
      </c>
      <c r="AA254" s="3"/>
      <c r="AB254" s="3"/>
      <c r="AC254" s="3"/>
      <c r="AD254" s="3"/>
      <c r="AE254" s="3"/>
      <c r="AF254" s="3"/>
      <c r="AG254" s="3"/>
      <c r="AH254" s="3"/>
      <c r="AI254" s="3">
        <v>160</v>
      </c>
      <c r="AJ254" s="3"/>
      <c r="AK254" s="3"/>
      <c r="AL254" s="3"/>
      <c r="AM254" s="3"/>
      <c r="AN254" s="3"/>
      <c r="AO254" s="3">
        <v>-739.2</v>
      </c>
      <c r="AP254" s="3"/>
      <c r="AQ254" s="3"/>
      <c r="AR254" s="3"/>
      <c r="AS254" s="3">
        <f t="shared" si="3"/>
        <v>-739.2</v>
      </c>
      <c r="AT254" s="3"/>
      <c r="AU254" s="3">
        <v>332.67</v>
      </c>
      <c r="AV254" s="3">
        <v>58.22</v>
      </c>
      <c r="AW254" s="3">
        <v>347.69</v>
      </c>
      <c r="AX254" s="3"/>
      <c r="AY254" s="3"/>
      <c r="AZ254" s="3"/>
      <c r="BA254" s="3"/>
      <c r="BB254" s="3"/>
      <c r="BC254" s="3"/>
      <c r="BD254" s="3">
        <v>99.8</v>
      </c>
      <c r="BE254" s="3"/>
      <c r="BF254" s="3"/>
      <c r="BG254" s="3">
        <v>1946.89</v>
      </c>
    </row>
    <row r="255" spans="1:59" x14ac:dyDescent="0.25">
      <c r="A255" s="2">
        <v>342</v>
      </c>
      <c r="B255" s="2">
        <v>342</v>
      </c>
      <c r="C255" s="2" t="s">
        <v>370</v>
      </c>
      <c r="D255" s="2" t="s">
        <v>66</v>
      </c>
      <c r="E255" s="3">
        <v>1264.1300000000001</v>
      </c>
      <c r="F255" s="3"/>
      <c r="G255" s="3"/>
      <c r="H255" s="3"/>
      <c r="I255" s="3">
        <v>-1313.81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>
        <v>-297.13</v>
      </c>
      <c r="X255" s="3"/>
      <c r="Y255" s="3"/>
      <c r="Z255" s="3"/>
      <c r="AA255" s="3"/>
      <c r="AB255" s="3"/>
      <c r="AC255" s="3"/>
      <c r="AD255" s="3">
        <v>1097</v>
      </c>
      <c r="AE255" s="3">
        <v>365.67</v>
      </c>
      <c r="AF255" s="3"/>
      <c r="AG255" s="3"/>
      <c r="AH255" s="3"/>
      <c r="AI255" s="3">
        <v>160</v>
      </c>
      <c r="AJ255" s="3"/>
      <c r="AK255" s="3"/>
      <c r="AL255" s="3"/>
      <c r="AM255" s="3"/>
      <c r="AN255" s="3"/>
      <c r="AO255" s="3">
        <v>-264.67</v>
      </c>
      <c r="AP255" s="3"/>
      <c r="AQ255" s="3"/>
      <c r="AR255" s="3"/>
      <c r="AS255" s="3">
        <f t="shared" si="3"/>
        <v>-264.67</v>
      </c>
      <c r="AT255" s="3"/>
      <c r="AU255" s="3">
        <v>199.6</v>
      </c>
      <c r="AV255" s="3">
        <v>24.26</v>
      </c>
      <c r="AW255" s="3">
        <v>231.79</v>
      </c>
      <c r="AX255" s="3"/>
      <c r="AY255" s="3"/>
      <c r="AZ255" s="3"/>
      <c r="BA255" s="3"/>
      <c r="BB255" s="3"/>
      <c r="BC255" s="3"/>
      <c r="BD255" s="3">
        <v>63.21</v>
      </c>
      <c r="BE255" s="3"/>
      <c r="BF255" s="3"/>
      <c r="BG255" s="3">
        <v>1413.62</v>
      </c>
    </row>
    <row r="256" spans="1:59" x14ac:dyDescent="0.25">
      <c r="A256" s="2">
        <v>172</v>
      </c>
      <c r="B256" s="2">
        <v>172</v>
      </c>
      <c r="C256" s="2" t="s">
        <v>371</v>
      </c>
      <c r="D256" s="2" t="s">
        <v>80</v>
      </c>
      <c r="E256" s="3">
        <v>2000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>
        <v>4500</v>
      </c>
      <c r="Q256" s="3"/>
      <c r="R256" s="3"/>
      <c r="S256" s="3"/>
      <c r="T256" s="3"/>
      <c r="U256" s="3"/>
      <c r="V256" s="3"/>
      <c r="W256" s="3">
        <v>-713.08</v>
      </c>
      <c r="X256" s="3"/>
      <c r="Y256" s="3"/>
      <c r="Z256" s="3">
        <v>-722.04</v>
      </c>
      <c r="AA256" s="3"/>
      <c r="AB256" s="3"/>
      <c r="AC256" s="3"/>
      <c r="AD256" s="3"/>
      <c r="AE256" s="3"/>
      <c r="AF256" s="3"/>
      <c r="AG256" s="3"/>
      <c r="AH256" s="3"/>
      <c r="AI256" s="3">
        <v>160</v>
      </c>
      <c r="AJ256" s="3"/>
      <c r="AK256" s="3"/>
      <c r="AL256" s="3"/>
      <c r="AM256" s="3"/>
      <c r="AN256" s="3"/>
      <c r="AO256" s="3"/>
      <c r="AP256" s="3"/>
      <c r="AQ256" s="3"/>
      <c r="AR256" s="3"/>
      <c r="AS256" s="3">
        <f t="shared" si="3"/>
        <v>0</v>
      </c>
      <c r="AT256" s="3"/>
      <c r="AU256" s="3">
        <v>83.17</v>
      </c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>
        <v>5224.88</v>
      </c>
    </row>
    <row r="257" spans="1:59" x14ac:dyDescent="0.25">
      <c r="A257" s="2">
        <v>207</v>
      </c>
      <c r="B257" s="2">
        <v>207</v>
      </c>
      <c r="C257" s="2" t="s">
        <v>372</v>
      </c>
      <c r="D257" s="2" t="s">
        <v>66</v>
      </c>
      <c r="E257" s="3">
        <v>1874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>
        <v>-152.97999999999999</v>
      </c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>
        <v>160</v>
      </c>
      <c r="AJ257" s="3">
        <v>-18.739999999999998</v>
      </c>
      <c r="AK257" s="3"/>
      <c r="AL257" s="3"/>
      <c r="AM257" s="3"/>
      <c r="AN257" s="3"/>
      <c r="AO257" s="3"/>
      <c r="AP257" s="3"/>
      <c r="AQ257" s="3"/>
      <c r="AR257" s="3"/>
      <c r="AS257" s="3">
        <f t="shared" si="3"/>
        <v>0</v>
      </c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>
        <v>1862.28</v>
      </c>
    </row>
    <row r="258" spans="1:59" x14ac:dyDescent="0.25">
      <c r="A258" s="2">
        <v>637</v>
      </c>
      <c r="B258" s="2">
        <v>637</v>
      </c>
      <c r="C258" s="2" t="s">
        <v>373</v>
      </c>
      <c r="D258" s="2" t="s">
        <v>374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>
        <v>-221.62</v>
      </c>
      <c r="X258" s="3"/>
      <c r="Y258" s="3"/>
      <c r="Z258" s="3">
        <v>-13.86</v>
      </c>
      <c r="AA258" s="3"/>
      <c r="AB258" s="3"/>
      <c r="AC258" s="3"/>
      <c r="AD258" s="3"/>
      <c r="AE258" s="3"/>
      <c r="AF258" s="3"/>
      <c r="AG258" s="3"/>
      <c r="AH258" s="3"/>
      <c r="AI258" s="3">
        <v>160</v>
      </c>
      <c r="AJ258" s="3"/>
      <c r="AK258" s="3">
        <v>2500</v>
      </c>
      <c r="AL258" s="3"/>
      <c r="AM258" s="3"/>
      <c r="AN258" s="3"/>
      <c r="AO258" s="3"/>
      <c r="AP258" s="3"/>
      <c r="AQ258" s="3"/>
      <c r="AR258" s="3"/>
      <c r="AS258" s="3">
        <f t="shared" si="3"/>
        <v>0</v>
      </c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>
        <v>2424.52</v>
      </c>
    </row>
    <row r="259" spans="1:59" x14ac:dyDescent="0.25">
      <c r="A259" s="2">
        <v>654</v>
      </c>
      <c r="B259" s="2">
        <v>654</v>
      </c>
      <c r="C259" s="2" t="s">
        <v>375</v>
      </c>
      <c r="D259" s="2" t="s">
        <v>69</v>
      </c>
      <c r="E259" s="3">
        <v>272.39999999999998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>
        <v>-20.43</v>
      </c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>
        <v>80</v>
      </c>
      <c r="AJ259" s="3"/>
      <c r="AK259" s="3"/>
      <c r="AL259" s="3"/>
      <c r="AM259" s="3"/>
      <c r="AN259" s="3"/>
      <c r="AO259" s="3"/>
      <c r="AP259" s="3"/>
      <c r="AQ259" s="3"/>
      <c r="AR259" s="3"/>
      <c r="AS259" s="3">
        <f t="shared" ref="AS259:AS270" si="4">SUM(AL259,AM259,AN259,AO259,AP259,AQ259,AR259)</f>
        <v>0</v>
      </c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>
        <v>331.97</v>
      </c>
    </row>
    <row r="260" spans="1:59" x14ac:dyDescent="0.25">
      <c r="A260" s="2">
        <v>518</v>
      </c>
      <c r="B260" s="2">
        <v>518</v>
      </c>
      <c r="C260" s="2" t="s">
        <v>376</v>
      </c>
      <c r="D260" s="2" t="s">
        <v>123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>
        <v>-698.93</v>
      </c>
      <c r="X260" s="3"/>
      <c r="Y260" s="3"/>
      <c r="Z260" s="3">
        <v>-588.42999999999995</v>
      </c>
      <c r="AA260" s="3"/>
      <c r="AB260" s="3"/>
      <c r="AC260" s="3"/>
      <c r="AD260" s="3"/>
      <c r="AE260" s="3"/>
      <c r="AF260" s="3"/>
      <c r="AG260" s="3"/>
      <c r="AH260" s="3"/>
      <c r="AI260" s="3">
        <v>160</v>
      </c>
      <c r="AJ260" s="3"/>
      <c r="AK260" s="3">
        <v>6000</v>
      </c>
      <c r="AL260" s="3"/>
      <c r="AM260" s="3"/>
      <c r="AN260" s="3"/>
      <c r="AO260" s="3"/>
      <c r="AP260" s="3"/>
      <c r="AQ260" s="3"/>
      <c r="AR260" s="3"/>
      <c r="AS260" s="3">
        <f t="shared" si="4"/>
        <v>0</v>
      </c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>
        <v>4872.6400000000003</v>
      </c>
    </row>
    <row r="261" spans="1:59" x14ac:dyDescent="0.25">
      <c r="A261" s="2">
        <v>353</v>
      </c>
      <c r="B261" s="2">
        <v>353</v>
      </c>
      <c r="C261" s="2" t="s">
        <v>377</v>
      </c>
      <c r="D261" s="2" t="s">
        <v>59</v>
      </c>
      <c r="E261" s="3">
        <v>937</v>
      </c>
      <c r="F261" s="3"/>
      <c r="G261" s="3"/>
      <c r="H261" s="3"/>
      <c r="I261" s="3">
        <v>-907.46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>
        <v>-183.98</v>
      </c>
      <c r="X261" s="3"/>
      <c r="Y261" s="3"/>
      <c r="Z261" s="3"/>
      <c r="AA261" s="3"/>
      <c r="AB261" s="3"/>
      <c r="AC261" s="3"/>
      <c r="AD261" s="3">
        <v>937</v>
      </c>
      <c r="AE261" s="3">
        <v>312.33</v>
      </c>
      <c r="AF261" s="3"/>
      <c r="AG261" s="3">
        <v>-25.33</v>
      </c>
      <c r="AH261" s="3"/>
      <c r="AI261" s="3">
        <v>160</v>
      </c>
      <c r="AJ261" s="3">
        <v>-18.739999999999998</v>
      </c>
      <c r="AK261" s="3"/>
      <c r="AL261" s="3"/>
      <c r="AM261" s="3"/>
      <c r="AN261" s="3"/>
      <c r="AO261" s="3"/>
      <c r="AP261" s="3"/>
      <c r="AQ261" s="3"/>
      <c r="AR261" s="3"/>
      <c r="AS261" s="3">
        <f t="shared" si="4"/>
        <v>0</v>
      </c>
      <c r="AT261" s="3"/>
      <c r="AU261" s="3"/>
      <c r="AV261" s="3"/>
      <c r="AW261" s="3"/>
      <c r="AX261" s="3">
        <v>-208.23</v>
      </c>
      <c r="AY261" s="3"/>
      <c r="AZ261" s="3"/>
      <c r="BA261" s="3"/>
      <c r="BB261" s="3"/>
      <c r="BC261" s="3"/>
      <c r="BD261" s="3"/>
      <c r="BE261" s="3"/>
      <c r="BF261" s="3"/>
      <c r="BG261" s="3">
        <v>1002.59</v>
      </c>
    </row>
    <row r="262" spans="1:59" x14ac:dyDescent="0.25">
      <c r="A262" s="2">
        <v>636</v>
      </c>
      <c r="B262" s="2">
        <v>636</v>
      </c>
      <c r="C262" s="2" t="s">
        <v>378</v>
      </c>
      <c r="D262" s="2" t="s">
        <v>379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>
        <v>-698.93</v>
      </c>
      <c r="X262" s="3"/>
      <c r="Y262" s="3"/>
      <c r="Z262" s="3">
        <v>-536.29999999999995</v>
      </c>
      <c r="AA262" s="3"/>
      <c r="AB262" s="3"/>
      <c r="AC262" s="3"/>
      <c r="AD262" s="3"/>
      <c r="AE262" s="3"/>
      <c r="AF262" s="3"/>
      <c r="AG262" s="3"/>
      <c r="AH262" s="3"/>
      <c r="AI262" s="3">
        <v>160</v>
      </c>
      <c r="AJ262" s="3"/>
      <c r="AK262" s="3">
        <v>6000</v>
      </c>
      <c r="AL262" s="3"/>
      <c r="AM262" s="3"/>
      <c r="AN262" s="3"/>
      <c r="AO262" s="3"/>
      <c r="AP262" s="3"/>
      <c r="AQ262" s="3"/>
      <c r="AR262" s="3"/>
      <c r="AS262" s="3">
        <f t="shared" si="4"/>
        <v>0</v>
      </c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>
        <v>4924.7700000000004</v>
      </c>
    </row>
    <row r="263" spans="1:59" x14ac:dyDescent="0.25">
      <c r="A263" s="2">
        <v>652</v>
      </c>
      <c r="B263" s="2">
        <v>652</v>
      </c>
      <c r="C263" s="2" t="s">
        <v>380</v>
      </c>
      <c r="D263" s="2" t="s">
        <v>69</v>
      </c>
      <c r="E263" s="3">
        <v>272.39999999999998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>
        <v>-20.43</v>
      </c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>
        <v>80</v>
      </c>
      <c r="AJ263" s="3"/>
      <c r="AK263" s="3"/>
      <c r="AL263" s="3"/>
      <c r="AM263" s="3"/>
      <c r="AN263" s="3"/>
      <c r="AO263" s="3"/>
      <c r="AP263" s="3"/>
      <c r="AQ263" s="3"/>
      <c r="AR263" s="3"/>
      <c r="AS263" s="3">
        <f t="shared" si="4"/>
        <v>0</v>
      </c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>
        <v>331.97</v>
      </c>
    </row>
    <row r="264" spans="1:59" x14ac:dyDescent="0.25">
      <c r="A264" s="2">
        <v>625</v>
      </c>
      <c r="B264" s="2">
        <v>619</v>
      </c>
      <c r="C264" s="2" t="s">
        <v>381</v>
      </c>
      <c r="D264" s="2" t="s">
        <v>69</v>
      </c>
      <c r="E264" s="3"/>
      <c r="F264" s="3"/>
      <c r="G264" s="3">
        <v>544.79999999999995</v>
      </c>
      <c r="H264" s="3">
        <v>181.6</v>
      </c>
      <c r="I264" s="3"/>
      <c r="J264" s="3">
        <v>-272.39999999999998</v>
      </c>
      <c r="K264" s="3">
        <v>199.76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>
        <v>-14.98</v>
      </c>
      <c r="X264" s="3">
        <v>-34.049999999999997</v>
      </c>
      <c r="Y264" s="3"/>
      <c r="Z264" s="3"/>
      <c r="AA264" s="3"/>
      <c r="AB264" s="3"/>
      <c r="AC264" s="3">
        <v>454</v>
      </c>
      <c r="AD264" s="3"/>
      <c r="AE264" s="3"/>
      <c r="AF264" s="3"/>
      <c r="AG264" s="3"/>
      <c r="AH264" s="3"/>
      <c r="AI264" s="3">
        <v>58.66</v>
      </c>
      <c r="AJ264" s="3"/>
      <c r="AK264" s="3"/>
      <c r="AL264" s="3"/>
      <c r="AM264" s="3"/>
      <c r="AN264" s="3"/>
      <c r="AO264" s="3"/>
      <c r="AP264" s="3"/>
      <c r="AQ264" s="3"/>
      <c r="AR264" s="3"/>
      <c r="AS264" s="3">
        <f t="shared" si="4"/>
        <v>0</v>
      </c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>
        <v>1117.3900000000001</v>
      </c>
    </row>
    <row r="265" spans="1:59" x14ac:dyDescent="0.25">
      <c r="A265" s="2">
        <v>500</v>
      </c>
      <c r="B265" s="2">
        <v>0</v>
      </c>
      <c r="C265" s="2" t="s">
        <v>382</v>
      </c>
      <c r="D265" s="2" t="s">
        <v>107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>
        <v>4635</v>
      </c>
      <c r="T265" s="3"/>
      <c r="U265" s="3"/>
      <c r="V265" s="3"/>
      <c r="W265" s="3"/>
      <c r="X265" s="3"/>
      <c r="Y265" s="3">
        <v>-509.85</v>
      </c>
      <c r="Z265" s="3">
        <v>-249.37</v>
      </c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>
        <f t="shared" si="4"/>
        <v>0</v>
      </c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>
        <v>3875.78</v>
      </c>
    </row>
    <row r="266" spans="1:59" x14ac:dyDescent="0.25">
      <c r="A266" s="2">
        <v>499</v>
      </c>
      <c r="B266" s="2">
        <v>0</v>
      </c>
      <c r="C266" s="2" t="s">
        <v>383</v>
      </c>
      <c r="D266" s="2" t="s">
        <v>98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>
        <v>5793.75</v>
      </c>
      <c r="T266" s="3"/>
      <c r="U266" s="3"/>
      <c r="V266" s="3"/>
      <c r="W266" s="3"/>
      <c r="X266" s="3"/>
      <c r="Y266" s="3">
        <v>-637.30999999999995</v>
      </c>
      <c r="Z266" s="3">
        <v>-548.66</v>
      </c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>
        <f t="shared" si="4"/>
        <v>0</v>
      </c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>
        <v>4607.78</v>
      </c>
    </row>
    <row r="267" spans="1:59" x14ac:dyDescent="0.25">
      <c r="A267" s="2">
        <v>111</v>
      </c>
      <c r="B267" s="2">
        <v>111</v>
      </c>
      <c r="C267" s="2" t="s">
        <v>384</v>
      </c>
      <c r="D267" s="2" t="s">
        <v>66</v>
      </c>
      <c r="E267" s="3">
        <v>1874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>
        <v>-152.97999999999999</v>
      </c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>
        <v>160</v>
      </c>
      <c r="AJ267" s="3">
        <v>-18.739999999999998</v>
      </c>
      <c r="AK267" s="3"/>
      <c r="AL267" s="3"/>
      <c r="AM267" s="3"/>
      <c r="AN267" s="3"/>
      <c r="AO267" s="3"/>
      <c r="AP267" s="3"/>
      <c r="AQ267" s="3"/>
      <c r="AR267" s="3"/>
      <c r="AS267" s="3">
        <f t="shared" si="4"/>
        <v>0</v>
      </c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>
        <v>1862.28</v>
      </c>
    </row>
    <row r="268" spans="1:59" x14ac:dyDescent="0.25">
      <c r="A268" s="2">
        <v>647</v>
      </c>
      <c r="B268" s="2">
        <v>647</v>
      </c>
      <c r="C268" s="2" t="s">
        <v>385</v>
      </c>
      <c r="D268" s="2" t="s">
        <v>69</v>
      </c>
      <c r="E268" s="3">
        <v>272.39999999999998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>
        <v>-20.43</v>
      </c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>
        <v>80</v>
      </c>
      <c r="AJ268" s="3"/>
      <c r="AK268" s="3"/>
      <c r="AL268" s="3"/>
      <c r="AM268" s="3"/>
      <c r="AN268" s="3"/>
      <c r="AO268" s="3"/>
      <c r="AP268" s="3"/>
      <c r="AQ268" s="3"/>
      <c r="AR268" s="3"/>
      <c r="AS268" s="3">
        <f t="shared" si="4"/>
        <v>0</v>
      </c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>
        <v>331.97</v>
      </c>
    </row>
    <row r="269" spans="1:59" x14ac:dyDescent="0.25">
      <c r="A269" s="2">
        <v>7</v>
      </c>
      <c r="B269" s="2">
        <v>7</v>
      </c>
      <c r="C269" s="2" t="s">
        <v>386</v>
      </c>
      <c r="D269" s="2" t="s">
        <v>64</v>
      </c>
      <c r="E269" s="3">
        <v>2000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>
        <v>2250</v>
      </c>
      <c r="Q269" s="3"/>
      <c r="R269" s="3"/>
      <c r="S269" s="3"/>
      <c r="T269" s="3"/>
      <c r="U269" s="3"/>
      <c r="V269" s="3"/>
      <c r="W269" s="3">
        <v>-453.93</v>
      </c>
      <c r="X269" s="3"/>
      <c r="Y269" s="3"/>
      <c r="Z269" s="3">
        <v>-217.99</v>
      </c>
      <c r="AA269" s="3"/>
      <c r="AB269" s="3"/>
      <c r="AC269" s="3"/>
      <c r="AD269" s="3"/>
      <c r="AE269" s="3"/>
      <c r="AF269" s="3"/>
      <c r="AG269" s="3"/>
      <c r="AH269" s="3"/>
      <c r="AI269" s="3">
        <v>160</v>
      </c>
      <c r="AJ269" s="3"/>
      <c r="AK269" s="3"/>
      <c r="AL269" s="3"/>
      <c r="AM269" s="3"/>
      <c r="AN269" s="3"/>
      <c r="AO269" s="3"/>
      <c r="AP269" s="3"/>
      <c r="AQ269" s="3"/>
      <c r="AR269" s="3"/>
      <c r="AS269" s="3">
        <f t="shared" si="4"/>
        <v>0</v>
      </c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>
        <v>3738.08</v>
      </c>
    </row>
    <row r="270" spans="1:59" x14ac:dyDescent="0.25">
      <c r="A270" s="2">
        <v>348</v>
      </c>
      <c r="B270" s="2">
        <v>348</v>
      </c>
      <c r="C270" s="2" t="s">
        <v>387</v>
      </c>
      <c r="D270" s="2" t="s">
        <v>66</v>
      </c>
      <c r="E270" s="3">
        <v>1996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>
        <v>-173.12</v>
      </c>
      <c r="X270" s="3"/>
      <c r="Y270" s="3"/>
      <c r="Z270" s="3">
        <v>-1.4</v>
      </c>
      <c r="AA270" s="3"/>
      <c r="AB270" s="3"/>
      <c r="AC270" s="3"/>
      <c r="AD270" s="3"/>
      <c r="AE270" s="3"/>
      <c r="AF270" s="3"/>
      <c r="AG270" s="3"/>
      <c r="AH270" s="3"/>
      <c r="AI270" s="3">
        <v>160</v>
      </c>
      <c r="AJ270" s="3"/>
      <c r="AK270" s="3"/>
      <c r="AL270" s="3"/>
      <c r="AM270" s="3"/>
      <c r="AN270" s="3"/>
      <c r="AO270" s="3"/>
      <c r="AP270" s="3"/>
      <c r="AQ270" s="3"/>
      <c r="AR270" s="3"/>
      <c r="AS270" s="3">
        <f t="shared" si="4"/>
        <v>0</v>
      </c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>
        <v>99.8</v>
      </c>
      <c r="BE270" s="3"/>
      <c r="BF270" s="3"/>
      <c r="BG270" s="3">
        <v>2081.2800000000002</v>
      </c>
    </row>
    <row r="271" spans="1:59" s="11" customFormat="1" x14ac:dyDescent="0.25">
      <c r="A271" s="7" t="s">
        <v>389</v>
      </c>
      <c r="B271" s="8"/>
      <c r="C271" s="8"/>
      <c r="D271" s="9"/>
      <c r="E271" s="10">
        <f t="shared" ref="E271:AJ271" si="5">SUM(E2:E270)</f>
        <v>402215.60000000021</v>
      </c>
      <c r="F271" s="10">
        <f t="shared" si="5"/>
        <v>544.79999999999995</v>
      </c>
      <c r="G271" s="10">
        <f t="shared" si="5"/>
        <v>5448.0000000000009</v>
      </c>
      <c r="H271" s="10">
        <f t="shared" si="5"/>
        <v>1815.9999999999995</v>
      </c>
      <c r="I271" s="10">
        <f t="shared" si="5"/>
        <v>-54473.4</v>
      </c>
      <c r="J271" s="10">
        <f t="shared" si="5"/>
        <v>-2724.0000000000005</v>
      </c>
      <c r="K271" s="10">
        <f t="shared" si="5"/>
        <v>1997.6</v>
      </c>
      <c r="L271" s="10">
        <f t="shared" si="5"/>
        <v>2832.5</v>
      </c>
      <c r="M271" s="10">
        <f t="shared" si="5"/>
        <v>5787</v>
      </c>
      <c r="N271" s="10">
        <f t="shared" si="5"/>
        <v>3427.6099999999997</v>
      </c>
      <c r="O271" s="10">
        <f t="shared" si="5"/>
        <v>7720.7900000000009</v>
      </c>
      <c r="P271" s="10">
        <f t="shared" si="5"/>
        <v>72330</v>
      </c>
      <c r="Q271" s="10">
        <f t="shared" si="5"/>
        <v>-8918.76</v>
      </c>
      <c r="R271" s="10">
        <f t="shared" si="5"/>
        <v>-1470.75</v>
      </c>
      <c r="S271" s="10">
        <f t="shared" si="5"/>
        <v>41715.01</v>
      </c>
      <c r="T271" s="10">
        <f t="shared" si="5"/>
        <v>48.62</v>
      </c>
      <c r="U271" s="10">
        <f t="shared" si="5"/>
        <v>1761.2600000000002</v>
      </c>
      <c r="V271" s="10">
        <f t="shared" si="5"/>
        <v>2315.38</v>
      </c>
      <c r="W271" s="10">
        <f t="shared" si="5"/>
        <v>-73628.290000000066</v>
      </c>
      <c r="X271" s="10">
        <f t="shared" si="5"/>
        <v>-340.50000000000006</v>
      </c>
      <c r="Y271" s="10">
        <f t="shared" si="5"/>
        <v>-2891.52</v>
      </c>
      <c r="Z271" s="10">
        <f t="shared" si="5"/>
        <v>-55712.570000000029</v>
      </c>
      <c r="AA271" s="10">
        <f t="shared" si="5"/>
        <v>1973.35</v>
      </c>
      <c r="AB271" s="10">
        <f t="shared" si="5"/>
        <v>-1907.67</v>
      </c>
      <c r="AC271" s="10">
        <f t="shared" si="5"/>
        <v>4540</v>
      </c>
      <c r="AD271" s="10">
        <f t="shared" si="5"/>
        <v>41636.240000000005</v>
      </c>
      <c r="AE271" s="10">
        <f t="shared" si="5"/>
        <v>13878.729999999996</v>
      </c>
      <c r="AF271" s="10">
        <f t="shared" si="5"/>
        <v>7725</v>
      </c>
      <c r="AG271" s="10">
        <f t="shared" si="5"/>
        <v>-2281.91</v>
      </c>
      <c r="AH271" s="10">
        <f t="shared" si="5"/>
        <v>2575</v>
      </c>
      <c r="AI271" s="10">
        <f t="shared" si="5"/>
        <v>39642.590000000004</v>
      </c>
      <c r="AJ271" s="10">
        <f t="shared" si="5"/>
        <v>-1792.0400000000011</v>
      </c>
      <c r="AK271" s="10"/>
      <c r="AL271" s="10"/>
      <c r="AM271" s="10"/>
      <c r="AN271" s="10"/>
      <c r="AO271" s="10"/>
      <c r="AP271" s="10"/>
      <c r="AQ271" s="10"/>
      <c r="AR271" s="10"/>
      <c r="AS271" s="10">
        <f t="shared" ref="AS271:BG271" si="6">SUM(AS2:AS270)</f>
        <v>-59608.229999999974</v>
      </c>
      <c r="AT271" s="10">
        <f t="shared" si="6"/>
        <v>772.5</v>
      </c>
      <c r="AU271" s="10">
        <f t="shared" si="6"/>
        <v>17757.469999999998</v>
      </c>
      <c r="AV271" s="10">
        <f t="shared" si="6"/>
        <v>5336.0399999999991</v>
      </c>
      <c r="AW271" s="10">
        <f t="shared" si="6"/>
        <v>26689.589999999989</v>
      </c>
      <c r="AX271" s="10">
        <f t="shared" si="6"/>
        <v>-2439.7000000000003</v>
      </c>
      <c r="AY271" s="10">
        <f t="shared" si="6"/>
        <v>319.36</v>
      </c>
      <c r="AZ271" s="10">
        <f t="shared" si="6"/>
        <v>179.64</v>
      </c>
      <c r="BA271" s="10">
        <f t="shared" si="6"/>
        <v>139.72</v>
      </c>
      <c r="BB271" s="10">
        <f t="shared" si="6"/>
        <v>998</v>
      </c>
      <c r="BC271" s="10">
        <f t="shared" si="6"/>
        <v>69.850000000000009</v>
      </c>
      <c r="BD271" s="10">
        <f t="shared" si="6"/>
        <v>6478.7600000000057</v>
      </c>
      <c r="BE271" s="10">
        <f t="shared" si="6"/>
        <v>19.96</v>
      </c>
      <c r="BF271" s="10">
        <f t="shared" si="6"/>
        <v>2634.72</v>
      </c>
      <c r="BG271" s="10">
        <f t="shared" si="6"/>
        <v>689841.27000000083</v>
      </c>
    </row>
  </sheetData>
  <mergeCells count="1">
    <mergeCell ref="A271:D27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da Folha de 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RH-01</dc:creator>
  <cp:lastModifiedBy>user</cp:lastModifiedBy>
  <dcterms:created xsi:type="dcterms:W3CDTF">2020-11-26T12:13:28Z</dcterms:created>
  <dcterms:modified xsi:type="dcterms:W3CDTF">2020-12-02T15:26:39Z</dcterms:modified>
</cp:coreProperties>
</file>